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LEGIOS 2024\I.E ITA\"/>
    </mc:Choice>
  </mc:AlternateContent>
  <xr:revisionPtr revIDLastSave="0" documentId="13_ncr:1_{38ED3EAA-7663-4711-8747-AF1032C88E52}" xr6:coauthVersionLast="47" xr6:coauthVersionMax="47" xr10:uidLastSave="{00000000-0000-0000-0000-000000000000}"/>
  <bookViews>
    <workbookView xWindow="-120" yWindow="-120" windowWidth="20730" windowHeight="11160" firstSheet="3" activeTab="10" xr2:uid="{00000000-000D-0000-FFFF-FFFF00000000}"/>
  </bookViews>
  <sheets>
    <sheet name="ENERO" sheetId="7" r:id="rId1"/>
    <sheet name="FEBRERO" sheetId="8" r:id="rId2"/>
    <sheet name="MARZO" sheetId="9" r:id="rId3"/>
    <sheet name="ABRIL" sheetId="10" r:id="rId4"/>
    <sheet name="MAYO" sheetId="11" r:id="rId5"/>
    <sheet name="JUNIO" sheetId="12" r:id="rId6"/>
    <sheet name="JULIO" sheetId="13" r:id="rId7"/>
    <sheet name="AGOSTO" sheetId="14" r:id="rId8"/>
    <sheet name="SEPTIEMBRE" sheetId="15" r:id="rId9"/>
    <sheet name="OCTUBRE" sheetId="16" r:id="rId10"/>
    <sheet name="NOVIEMBRE" sheetId="17" r:id="rId11"/>
  </sheets>
  <externalReferences>
    <externalReference r:id="rId12"/>
  </externalReferences>
  <definedNames>
    <definedName name="AÑOS">'[1]mes,diaaño'!$C$2</definedName>
    <definedName name="dias">'[1]mes,diaaño'!$A$2:$A$32</definedName>
    <definedName name="MES">'[1]mes,diaaño'!$B$2:$B$13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7" l="1"/>
  <c r="M18" i="17"/>
  <c r="M15" i="17"/>
  <c r="M28" i="17" s="1"/>
  <c r="L14" i="17"/>
  <c r="K14" i="17"/>
  <c r="N14" i="17"/>
  <c r="F14" i="17"/>
  <c r="K28" i="17"/>
  <c r="G28" i="17"/>
  <c r="E28" i="17"/>
  <c r="J27" i="17"/>
  <c r="N27" i="17" s="1"/>
  <c r="H26" i="17"/>
  <c r="J26" i="17" s="1"/>
  <c r="N26" i="17" s="1"/>
  <c r="L25" i="17"/>
  <c r="K25" i="17"/>
  <c r="J25" i="17"/>
  <c r="N25" i="17" s="1"/>
  <c r="J24" i="17"/>
  <c r="N24" i="17" s="1"/>
  <c r="J23" i="17"/>
  <c r="N23" i="17" s="1"/>
  <c r="J22" i="17"/>
  <c r="N22" i="17" s="1"/>
  <c r="J21" i="17"/>
  <c r="N21" i="17" s="1"/>
  <c r="J20" i="17"/>
  <c r="N20" i="17" s="1"/>
  <c r="J19" i="17"/>
  <c r="N19" i="17" s="1"/>
  <c r="L18" i="17"/>
  <c r="L28" i="17" s="1"/>
  <c r="K18" i="17"/>
  <c r="J18" i="17"/>
  <c r="N18" i="17" s="1"/>
  <c r="F18" i="17"/>
  <c r="I17" i="17"/>
  <c r="I28" i="17" s="1"/>
  <c r="F17" i="17"/>
  <c r="F16" i="17"/>
  <c r="J15" i="17"/>
  <c r="N15" i="17" s="1"/>
  <c r="J14" i="17"/>
  <c r="J13" i="17"/>
  <c r="F28" i="17" l="1"/>
  <c r="J16" i="17"/>
  <c r="N16" i="17" s="1"/>
  <c r="J17" i="17"/>
  <c r="N17" i="17" s="1"/>
  <c r="H28" i="17"/>
  <c r="N13" i="17"/>
  <c r="N28" i="17" l="1"/>
  <c r="J28" i="17"/>
  <c r="G28" i="16" l="1"/>
  <c r="E28" i="16"/>
  <c r="J27" i="16"/>
  <c r="N27" i="16" s="1"/>
  <c r="H26" i="16"/>
  <c r="J26" i="16" s="1"/>
  <c r="N26" i="16" s="1"/>
  <c r="M25" i="16"/>
  <c r="L25" i="16"/>
  <c r="K25" i="16"/>
  <c r="J25" i="16"/>
  <c r="J24" i="16"/>
  <c r="N24" i="16" s="1"/>
  <c r="J23" i="16"/>
  <c r="N23" i="16" s="1"/>
  <c r="J22" i="16"/>
  <c r="N22" i="16" s="1"/>
  <c r="J21" i="16"/>
  <c r="N21" i="16" s="1"/>
  <c r="J20" i="16"/>
  <c r="N20" i="16" s="1"/>
  <c r="J19" i="16"/>
  <c r="N19" i="16" s="1"/>
  <c r="L18" i="16"/>
  <c r="L28" i="16" s="1"/>
  <c r="K18" i="16"/>
  <c r="K28" i="16" s="1"/>
  <c r="F18" i="16"/>
  <c r="J18" i="16" s="1"/>
  <c r="N18" i="16" s="1"/>
  <c r="I17" i="16"/>
  <c r="I28" i="16" s="1"/>
  <c r="F17" i="16"/>
  <c r="F16" i="16"/>
  <c r="M15" i="16"/>
  <c r="M28" i="16" s="1"/>
  <c r="J15" i="16"/>
  <c r="N15" i="16" s="1"/>
  <c r="J14" i="16"/>
  <c r="N14" i="16" s="1"/>
  <c r="J13" i="16"/>
  <c r="K18" i="15"/>
  <c r="L18" i="15"/>
  <c r="L25" i="15"/>
  <c r="K25" i="15"/>
  <c r="I17" i="15"/>
  <c r="F28" i="16" l="1"/>
  <c r="N25" i="16"/>
  <c r="J16" i="16"/>
  <c r="N16" i="16" s="1"/>
  <c r="J17" i="16"/>
  <c r="N17" i="16" s="1"/>
  <c r="H28" i="16"/>
  <c r="N13" i="16"/>
  <c r="I28" i="15"/>
  <c r="G28" i="15"/>
  <c r="E28" i="15"/>
  <c r="N27" i="15"/>
  <c r="J27" i="15"/>
  <c r="H26" i="15"/>
  <c r="H28" i="15" s="1"/>
  <c r="M25" i="15"/>
  <c r="L28" i="15"/>
  <c r="K28" i="15"/>
  <c r="J25" i="15"/>
  <c r="N25" i="15" s="1"/>
  <c r="J24" i="15"/>
  <c r="N24" i="15" s="1"/>
  <c r="N23" i="15"/>
  <c r="J23" i="15"/>
  <c r="J22" i="15"/>
  <c r="N22" i="15" s="1"/>
  <c r="J21" i="15"/>
  <c r="N21" i="15" s="1"/>
  <c r="J20" i="15"/>
  <c r="N20" i="15" s="1"/>
  <c r="J19" i="15"/>
  <c r="N19" i="15" s="1"/>
  <c r="F18" i="15"/>
  <c r="J18" i="15" s="1"/>
  <c r="N18" i="15" s="1"/>
  <c r="F17" i="15"/>
  <c r="J17" i="15" s="1"/>
  <c r="N17" i="15" s="1"/>
  <c r="F16" i="15"/>
  <c r="M15" i="15"/>
  <c r="M28" i="15" s="1"/>
  <c r="J15" i="15"/>
  <c r="N15" i="15" s="1"/>
  <c r="J14" i="15"/>
  <c r="N14" i="15" s="1"/>
  <c r="J13" i="15"/>
  <c r="N13" i="15" s="1"/>
  <c r="M25" i="14"/>
  <c r="M15" i="14"/>
  <c r="H26" i="14"/>
  <c r="J26" i="14"/>
  <c r="N26" i="14" s="1"/>
  <c r="I28" i="14"/>
  <c r="H28" i="14"/>
  <c r="G28" i="14"/>
  <c r="E28" i="14"/>
  <c r="J27" i="14"/>
  <c r="N27" i="14" s="1"/>
  <c r="L25" i="14"/>
  <c r="L28" i="14" s="1"/>
  <c r="K25" i="14"/>
  <c r="J25" i="14"/>
  <c r="J24" i="14"/>
  <c r="N24" i="14" s="1"/>
  <c r="N23" i="14"/>
  <c r="J23" i="14"/>
  <c r="J22" i="14"/>
  <c r="N22" i="14" s="1"/>
  <c r="J21" i="14"/>
  <c r="N21" i="14" s="1"/>
  <c r="J20" i="14"/>
  <c r="N20" i="14" s="1"/>
  <c r="N19" i="14"/>
  <c r="J19" i="14"/>
  <c r="F18" i="14"/>
  <c r="J18" i="14" s="1"/>
  <c r="N18" i="14" s="1"/>
  <c r="F17" i="14"/>
  <c r="J17" i="14" s="1"/>
  <c r="N17" i="14" s="1"/>
  <c r="J16" i="14"/>
  <c r="N16" i="14" s="1"/>
  <c r="F16" i="14"/>
  <c r="J15" i="14"/>
  <c r="N15" i="14" s="1"/>
  <c r="J14" i="14"/>
  <c r="N14" i="14" s="1"/>
  <c r="J13" i="14"/>
  <c r="L25" i="13"/>
  <c r="F28" i="15" l="1"/>
  <c r="F28" i="14"/>
  <c r="M28" i="14"/>
  <c r="N25" i="14"/>
  <c r="N28" i="16"/>
  <c r="J28" i="16"/>
  <c r="J26" i="15"/>
  <c r="N26" i="15" s="1"/>
  <c r="J16" i="15"/>
  <c r="N16" i="15" s="1"/>
  <c r="N28" i="15" s="1"/>
  <c r="J28" i="14"/>
  <c r="N13" i="14"/>
  <c r="N28" i="14" s="1"/>
  <c r="K28" i="14"/>
  <c r="G18" i="13"/>
  <c r="G17" i="13"/>
  <c r="G16" i="13"/>
  <c r="J28" i="15" l="1"/>
  <c r="J17" i="11"/>
  <c r="N28" i="13"/>
  <c r="L28" i="13"/>
  <c r="I28" i="13"/>
  <c r="H28" i="13"/>
  <c r="G28" i="13"/>
  <c r="F28" i="13"/>
  <c r="K27" i="13"/>
  <c r="O27" i="13" s="1"/>
  <c r="O26" i="13"/>
  <c r="K26" i="13"/>
  <c r="M25" i="13"/>
  <c r="M28" i="13" s="1"/>
  <c r="K25" i="13"/>
  <c r="O25" i="13" s="1"/>
  <c r="K24" i="13"/>
  <c r="O24" i="13" s="1"/>
  <c r="O23" i="13"/>
  <c r="K23" i="13"/>
  <c r="K22" i="13"/>
  <c r="O22" i="13" s="1"/>
  <c r="O21" i="13"/>
  <c r="K21" i="13"/>
  <c r="K20" i="13"/>
  <c r="O20" i="13" s="1"/>
  <c r="O19" i="13"/>
  <c r="K19" i="13"/>
  <c r="K18" i="13"/>
  <c r="O18" i="13" s="1"/>
  <c r="J28" i="13"/>
  <c r="K16" i="13"/>
  <c r="O16" i="13" s="1"/>
  <c r="K15" i="13"/>
  <c r="O15" i="13" s="1"/>
  <c r="O14" i="13"/>
  <c r="K14" i="13"/>
  <c r="K13" i="13"/>
  <c r="N28" i="12"/>
  <c r="I28" i="12"/>
  <c r="H28" i="12"/>
  <c r="G28" i="12"/>
  <c r="F28" i="12"/>
  <c r="K27" i="12"/>
  <c r="O27" i="12" s="1"/>
  <c r="O26" i="12"/>
  <c r="K26" i="12"/>
  <c r="M25" i="12"/>
  <c r="M28" i="12" s="1"/>
  <c r="L25" i="12"/>
  <c r="O25" i="12" s="1"/>
  <c r="K25" i="12"/>
  <c r="K24" i="12"/>
  <c r="O24" i="12" s="1"/>
  <c r="O23" i="12"/>
  <c r="K23" i="12"/>
  <c r="K22" i="12"/>
  <c r="O22" i="12" s="1"/>
  <c r="O21" i="12"/>
  <c r="K21" i="12"/>
  <c r="K20" i="12"/>
  <c r="O20" i="12" s="1"/>
  <c r="O19" i="12"/>
  <c r="K19" i="12"/>
  <c r="K18" i="12"/>
  <c r="O18" i="12" s="1"/>
  <c r="J28" i="12"/>
  <c r="K16" i="12"/>
  <c r="O16" i="12" s="1"/>
  <c r="K15" i="12"/>
  <c r="O15" i="12" s="1"/>
  <c r="K14" i="12"/>
  <c r="O14" i="12" s="1"/>
  <c r="K13" i="12"/>
  <c r="O13" i="12" s="1"/>
  <c r="M25" i="11"/>
  <c r="O13" i="13" l="1"/>
  <c r="K17" i="13"/>
  <c r="O17" i="13" s="1"/>
  <c r="L28" i="12"/>
  <c r="K17" i="12"/>
  <c r="O17" i="12" s="1"/>
  <c r="O28" i="12" s="1"/>
  <c r="L25" i="11"/>
  <c r="O28" i="13" l="1"/>
  <c r="K28" i="13"/>
  <c r="K28" i="12"/>
  <c r="N28" i="11"/>
  <c r="M28" i="11"/>
  <c r="L28" i="11"/>
  <c r="J28" i="11"/>
  <c r="I28" i="11"/>
  <c r="H28" i="11"/>
  <c r="G28" i="11"/>
  <c r="F28" i="11"/>
  <c r="K27" i="11"/>
  <c r="O27" i="11" s="1"/>
  <c r="O26" i="11"/>
  <c r="K26" i="11"/>
  <c r="K25" i="11"/>
  <c r="O25" i="11" s="1"/>
  <c r="O24" i="11"/>
  <c r="K24" i="11"/>
  <c r="K23" i="11"/>
  <c r="O23" i="11" s="1"/>
  <c r="O22" i="11"/>
  <c r="K22" i="11"/>
  <c r="K21" i="11"/>
  <c r="O21" i="11" s="1"/>
  <c r="O20" i="11"/>
  <c r="K20" i="11"/>
  <c r="K19" i="11"/>
  <c r="O19" i="11" s="1"/>
  <c r="O18" i="11"/>
  <c r="K18" i="11"/>
  <c r="K17" i="11"/>
  <c r="O17" i="11" s="1"/>
  <c r="K16" i="11"/>
  <c r="O16" i="11" s="1"/>
  <c r="K15" i="11"/>
  <c r="O15" i="11" s="1"/>
  <c r="O14" i="11"/>
  <c r="K14" i="11"/>
  <c r="K13" i="11"/>
  <c r="K28" i="11" l="1"/>
  <c r="O13" i="11"/>
  <c r="O28" i="11" s="1"/>
  <c r="N28" i="10"/>
  <c r="M28" i="10"/>
  <c r="L28" i="10"/>
  <c r="J28" i="10"/>
  <c r="I28" i="10"/>
  <c r="H28" i="10"/>
  <c r="G28" i="10"/>
  <c r="F28" i="10"/>
  <c r="K27" i="10"/>
  <c r="O27" i="10" s="1"/>
  <c r="O26" i="10"/>
  <c r="K26" i="10"/>
  <c r="O25" i="10"/>
  <c r="K25" i="10"/>
  <c r="O24" i="10"/>
  <c r="K24" i="10"/>
  <c r="O23" i="10"/>
  <c r="K23" i="10"/>
  <c r="O22" i="10"/>
  <c r="K22" i="10"/>
  <c r="O21" i="10"/>
  <c r="K21" i="10"/>
  <c r="O20" i="10"/>
  <c r="K20" i="10"/>
  <c r="O19" i="10"/>
  <c r="K19" i="10"/>
  <c r="O18" i="10"/>
  <c r="K18" i="10"/>
  <c r="K17" i="10"/>
  <c r="O17" i="10" s="1"/>
  <c r="K16" i="10"/>
  <c r="O16" i="10" s="1"/>
  <c r="O15" i="10"/>
  <c r="K15" i="10"/>
  <c r="O14" i="10"/>
  <c r="K14" i="10"/>
  <c r="O13" i="10"/>
  <c r="K13" i="10"/>
  <c r="N28" i="9"/>
  <c r="M28" i="9"/>
  <c r="L28" i="9"/>
  <c r="J28" i="9"/>
  <c r="I28" i="9"/>
  <c r="H28" i="9"/>
  <c r="G28" i="9"/>
  <c r="F28" i="9"/>
  <c r="O27" i="9"/>
  <c r="K27" i="9"/>
  <c r="O26" i="9"/>
  <c r="K26" i="9"/>
  <c r="O25" i="9"/>
  <c r="K25" i="9"/>
  <c r="O24" i="9"/>
  <c r="K24" i="9"/>
  <c r="O23" i="9"/>
  <c r="K23" i="9"/>
  <c r="O22" i="9"/>
  <c r="K22" i="9"/>
  <c r="O21" i="9"/>
  <c r="K21" i="9"/>
  <c r="O20" i="9"/>
  <c r="K20" i="9"/>
  <c r="O19" i="9"/>
  <c r="K19" i="9"/>
  <c r="O18" i="9"/>
  <c r="K18" i="9"/>
  <c r="O17" i="9"/>
  <c r="K17" i="9"/>
  <c r="O16" i="9"/>
  <c r="K16" i="9"/>
  <c r="O15" i="9"/>
  <c r="K15" i="9"/>
  <c r="O14" i="9"/>
  <c r="K14" i="9"/>
  <c r="O13" i="9"/>
  <c r="K13" i="9"/>
  <c r="K28" i="9" s="1"/>
  <c r="N28" i="8"/>
  <c r="M28" i="8"/>
  <c r="L28" i="8"/>
  <c r="J28" i="8"/>
  <c r="I28" i="8"/>
  <c r="H28" i="8"/>
  <c r="G28" i="8"/>
  <c r="F28" i="8"/>
  <c r="K27" i="8"/>
  <c r="O27" i="8" s="1"/>
  <c r="O26" i="8"/>
  <c r="K26" i="8"/>
  <c r="K25" i="8"/>
  <c r="O25" i="8" s="1"/>
  <c r="O24" i="8"/>
  <c r="K24" i="8"/>
  <c r="K23" i="8"/>
  <c r="O23" i="8" s="1"/>
  <c r="O22" i="8"/>
  <c r="K22" i="8"/>
  <c r="K21" i="8"/>
  <c r="O21" i="8" s="1"/>
  <c r="O20" i="8"/>
  <c r="K20" i="8"/>
  <c r="K19" i="8"/>
  <c r="O19" i="8" s="1"/>
  <c r="O18" i="8"/>
  <c r="K18" i="8"/>
  <c r="K17" i="8"/>
  <c r="O17" i="8" s="1"/>
  <c r="K16" i="8"/>
  <c r="O16" i="8" s="1"/>
  <c r="K15" i="8"/>
  <c r="O15" i="8" s="1"/>
  <c r="O14" i="8"/>
  <c r="K14" i="8"/>
  <c r="K13" i="8"/>
  <c r="O13" i="8" s="1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10" l="1"/>
  <c r="O28" i="10"/>
  <c r="O28" i="9"/>
  <c r="O28" i="8"/>
  <c r="K28" i="8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K13" i="7" l="1"/>
  <c r="G28" i="7" l="1"/>
  <c r="H28" i="7"/>
  <c r="I28" i="7"/>
  <c r="J28" i="7"/>
  <c r="L28" i="7"/>
  <c r="M28" i="7"/>
  <c r="N28" i="7"/>
  <c r="F28" i="7"/>
  <c r="K28" i="7" l="1"/>
  <c r="O13" i="7" l="1"/>
  <c r="O2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G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E12" authorId="0" shapeId="0" xr:uid="{00000000-0006-0000-0000-000002000000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I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J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L12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M1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N12" authorId="0" shapeId="0" xr:uid="{00000000-0006-0000-0000-000007000000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B9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F5" authorId="0" shapeId="0" xr:uid="{5C6261DD-6A2E-4699-9233-61C0FF26BCD4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D12" authorId="0" shapeId="0" xr:uid="{61CDF4C7-5F70-4545-A6D2-B8C4175C0536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H12" authorId="0" shapeId="0" xr:uid="{3D05F161-A9A4-4E46-8566-8730C9CEE065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I12" authorId="0" shapeId="0" xr:uid="{09893715-6AC7-49E1-A85D-70DC526784B8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K12" authorId="0" shapeId="0" xr:uid="{75FE749D-09C6-4E26-9515-E3F6F4C0BB9D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L12" authorId="0" shapeId="0" xr:uid="{A3DCCE4E-08BF-4C8F-AA74-58F5C73C75E3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M12" authorId="0" shapeId="0" xr:uid="{11BC29D0-E7A1-4137-ABF3-AE5AD5682044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A94" authorId="1" shapeId="0" xr:uid="{FE003602-B2A9-4634-9F12-09F77AA04860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F5" authorId="0" shapeId="0" xr:uid="{66EE2020-798B-4C41-BAAC-EDE66F3989EE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D12" authorId="0" shapeId="0" xr:uid="{B5D0CD38-71B3-4D79-B506-ACC9D8148C3C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H12" authorId="0" shapeId="0" xr:uid="{803FD9CB-36A3-494D-9D29-45B29F6EE6B7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I12" authorId="0" shapeId="0" xr:uid="{3C7871D7-6F5F-49FC-84EC-8CB6E62B912B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K12" authorId="0" shapeId="0" xr:uid="{F28BCA51-3BB6-4B11-9A63-3FADD3AC6DD9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L12" authorId="0" shapeId="0" xr:uid="{F9FA32C6-B1D0-4B19-B37F-74FD655A092F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M12" authorId="0" shapeId="0" xr:uid="{E12ED267-500F-4D63-AEC6-3F578FC203FA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A94" authorId="1" shapeId="0" xr:uid="{02CD8670-6A48-4188-B882-3CE8D6F65A94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G5" authorId="0" shapeId="0" xr:uid="{DAA53DEF-4C49-4D37-BB8D-F65353ED84C4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E12" authorId="0" shapeId="0" xr:uid="{DF917611-253E-4651-9FD4-DA1029DF2EEA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I12" authorId="0" shapeId="0" xr:uid="{E7DD75E3-BFE2-44CC-BBE4-D1CD2D4E78C9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J12" authorId="0" shapeId="0" xr:uid="{10FD215A-E082-4A1F-B8D0-E853A13B55F4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L12" authorId="0" shapeId="0" xr:uid="{7CD8A9E3-0657-4437-A341-E5E898535549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M12" authorId="0" shapeId="0" xr:uid="{EDBC7EA7-8741-455C-8E6C-2DF7463690FA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N12" authorId="0" shapeId="0" xr:uid="{F895E021-2832-49D6-9BB3-5F3397FA7CCC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B94" authorId="1" shapeId="0" xr:uid="{809A4EBF-40D1-40E8-9E4E-8BAC4578321B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G5" authorId="0" shapeId="0" xr:uid="{2FB069CA-18A8-4AB4-960D-06ED079B95EF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E12" authorId="0" shapeId="0" xr:uid="{304D2C25-A15D-43ED-BDBF-FF0E41D798B1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I12" authorId="0" shapeId="0" xr:uid="{6493A2B3-D74F-4D7B-BC3E-CFC289693372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J12" authorId="0" shapeId="0" xr:uid="{2747CD6B-0ADA-47B5-BA03-536D7CB635D9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L12" authorId="0" shapeId="0" xr:uid="{94D30D3D-26C6-437B-948C-ED8D3BAAB0CB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M12" authorId="0" shapeId="0" xr:uid="{27F8EA3C-951D-4933-A628-B1D21BCFFCAA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N12" authorId="0" shapeId="0" xr:uid="{E3622E02-1745-4C5C-B973-6D855280FAF4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B94" authorId="1" shapeId="0" xr:uid="{AEA9B6A8-B368-470C-B19D-824627ECCD84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G5" authorId="0" shapeId="0" xr:uid="{88D3BDDE-302F-49E3-9829-D724C2CDFE36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E12" authorId="0" shapeId="0" xr:uid="{43DAE607-EEBE-4F89-97ED-BBE05A565DF3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I12" authorId="0" shapeId="0" xr:uid="{C54431C9-3952-4E91-8855-E64F544852DE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J12" authorId="0" shapeId="0" xr:uid="{6795B846-02DF-42E6-9DA0-BEFED9370445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L12" authorId="0" shapeId="0" xr:uid="{3BC82295-8452-41B0-9185-403302227E78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M12" authorId="0" shapeId="0" xr:uid="{FE740F70-15B9-4587-B883-7A1F2AFEBAE7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N12" authorId="0" shapeId="0" xr:uid="{EAFB8310-F995-4817-909C-3530847FFE36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B94" authorId="1" shapeId="0" xr:uid="{C4819715-3CEB-4A99-B0C6-A4F41959AFF5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G5" authorId="0" shapeId="0" xr:uid="{1D1AF3DC-7859-43B1-8431-1C8F5CE3BC70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E12" authorId="0" shapeId="0" xr:uid="{F1E6E153-A5A0-404F-9B75-31BB397434B9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I12" authorId="0" shapeId="0" xr:uid="{C284BFB8-DA7D-476A-AF62-397D9B45F891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J12" authorId="0" shapeId="0" xr:uid="{BB20E34E-ABFE-44A6-B2FD-29CA7A391870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L12" authorId="0" shapeId="0" xr:uid="{91F47EA6-0266-478D-9082-99C1EE2D747E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M12" authorId="0" shapeId="0" xr:uid="{35220A72-27A1-4F4D-9437-5CCB9995BD29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N12" authorId="0" shapeId="0" xr:uid="{CEB3D336-8A09-4495-B0DA-DC3125D9CA21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B94" authorId="1" shapeId="0" xr:uid="{CDE66F51-503E-4A4D-8E3D-B4DA09F38345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G5" authorId="0" shapeId="0" xr:uid="{4789EB41-FFBE-461F-9D7F-7161327D85E5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E12" authorId="0" shapeId="0" xr:uid="{E788B7EF-5786-46AA-B41F-BC6BA0BAC375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I12" authorId="0" shapeId="0" xr:uid="{DEDD2A96-548A-4D0F-ADE1-1571F425A5C1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J12" authorId="0" shapeId="0" xr:uid="{849F17FB-D67A-4E5F-B30F-0225957CB812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L12" authorId="0" shapeId="0" xr:uid="{32029A2B-158B-41E8-9826-7E7FEFDB540E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M12" authorId="0" shapeId="0" xr:uid="{4967A14A-4CCA-449E-BCA2-50D5165B14DB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N12" authorId="0" shapeId="0" xr:uid="{6C1EE10C-F952-4D12-B54A-DFF3B26ED63A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B94" authorId="1" shapeId="0" xr:uid="{C9F8BE13-347A-4DB7-A309-118A78787380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G5" authorId="0" shapeId="0" xr:uid="{CCA876C5-BA52-47DC-BC44-6672F11210BB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E12" authorId="0" shapeId="0" xr:uid="{B45E15F2-7C66-4B2A-BAF7-208476CB30BD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I12" authorId="0" shapeId="0" xr:uid="{AD99D9A5-0E99-4AC3-A96E-9B285ECB61E2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J12" authorId="0" shapeId="0" xr:uid="{D5805013-0B05-4BB0-992D-68BFBFE22EB1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L12" authorId="0" shapeId="0" xr:uid="{8383B570-B007-4FCA-A755-D062024D296D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M12" authorId="0" shapeId="0" xr:uid="{A0E74401-F1BA-42DC-9142-1E82CDCC9A79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N12" authorId="0" shapeId="0" xr:uid="{8E9BDE30-6586-4616-A3E3-2E884819258B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B94" authorId="1" shapeId="0" xr:uid="{CCF5B863-655F-44CE-980C-A832A0E9B682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F5" authorId="0" shapeId="0" xr:uid="{59BD8192-C6E3-4566-A32A-8C7273A7DBDC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D12" authorId="0" shapeId="0" xr:uid="{09EDB5D5-1FA6-4DB3-B88B-116AF66AF616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H12" authorId="0" shapeId="0" xr:uid="{CDD5FCF8-2872-4923-A7DD-146A14C9E8AC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I12" authorId="0" shapeId="0" xr:uid="{D658B6D1-DFA2-452F-A5A2-3AE8373AF0FF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K12" authorId="0" shapeId="0" xr:uid="{91E79375-5806-489C-B0FC-631D88CD4D3B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L12" authorId="0" shapeId="0" xr:uid="{F8C2728A-1B3B-4808-BF18-E7F620CA1FEB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M12" authorId="0" shapeId="0" xr:uid="{DCBE593A-D39D-4C14-8C5A-75E3668BE919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A94" authorId="1" shapeId="0" xr:uid="{72383012-2130-47FB-B15F-2DF364A6751B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  <author>Administrador</author>
  </authors>
  <commentList>
    <comment ref="F5" authorId="0" shapeId="0" xr:uid="{1C1190AA-115D-4FA0-A80B-2B68B5C103FE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Diitar el nombre del FSE</t>
        </r>
      </text>
    </comment>
    <comment ref="D12" authorId="0" shapeId="0" xr:uid="{6DDAD7A8-3C7A-4153-A3E5-719B2A9AA5FC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H12" authorId="0" shapeId="0" xr:uid="{A0E41DD4-53D2-4DC2-B738-C3A7228BE61E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en el cual van a ingresar los recursos</t>
        </r>
      </text>
    </comment>
    <comment ref="I12" authorId="0" shapeId="0" xr:uid="{23D127DD-C524-4B67-9AFE-8FE5E683B1FF}">
      <text>
        <r>
          <rPr>
            <b/>
            <sz val="9"/>
            <color indexed="81"/>
            <rFont val="Tahoma"/>
            <family val="2"/>
          </rPr>
          <t>ELIANA VANNESA MORA:</t>
        </r>
        <r>
          <rPr>
            <sz val="9"/>
            <color indexed="81"/>
            <rFont val="Tahoma"/>
            <family val="2"/>
          </rPr>
          <t xml:space="preserve">
Rubro del cual van
a salir los recursos</t>
        </r>
      </text>
    </comment>
    <comment ref="K12" authorId="0" shapeId="0" xr:uid="{AE09F4A9-75D9-432A-9FA3-C58C64812138}">
      <text>
        <r>
          <rPr>
            <sz val="9"/>
            <color indexed="81"/>
            <rFont val="Tahoma"/>
            <family val="2"/>
          </rPr>
          <t xml:space="preserve">Digitar el valor total de las disponibilidades generadas para cada rubro hasta la fecha
</t>
        </r>
      </text>
    </comment>
    <comment ref="L12" authorId="0" shapeId="0" xr:uid="{E4FD0158-473C-43F5-B618-C7C8310F181F}">
      <text>
        <r>
          <rPr>
            <sz val="9"/>
            <color indexed="81"/>
            <rFont val="Tahoma"/>
            <family val="2"/>
          </rPr>
          <t xml:space="preserve">Digitar el valor de los compromisdos generados para cada rubro hasta la fecha
</t>
        </r>
      </text>
    </comment>
    <comment ref="M12" authorId="0" shapeId="0" xr:uid="{1E31AA20-9129-42D6-848D-38B0BC4BACE2}">
      <text>
        <r>
          <rPr>
            <sz val="9"/>
            <color indexed="81"/>
            <rFont val="Tahoma"/>
            <family val="2"/>
          </rPr>
          <t>digitar el valor pagado</t>
        </r>
      </text>
    </comment>
    <comment ref="A94" authorId="1" shapeId="0" xr:uid="{E660DE57-FC39-4E9B-890C-0D27C0009FD5}">
      <text>
        <r>
          <rPr>
            <b/>
            <sz val="9"/>
            <color indexed="81"/>
            <rFont val="Tahoma"/>
            <family val="2"/>
          </rPr>
          <t>Son los gastos asociados a la adquisición de servicios educativos, servicios de salud, servicios culturales y deportivos, servicios de tratamiento y recolección de desechos, servicios proporcionados por asociaciones, entre otros.</t>
        </r>
      </text>
    </comment>
  </commentList>
</comments>
</file>

<file path=xl/sharedStrings.xml><?xml version="1.0" encoding="utf-8"?>
<sst xmlns="http://schemas.openxmlformats.org/spreadsheetml/2006/main" count="1512" uniqueCount="83">
  <si>
    <t xml:space="preserve">Código:             </t>
  </si>
  <si>
    <t xml:space="preserve">Versión:                    </t>
  </si>
  <si>
    <t xml:space="preserve">Fecha de aprobación: </t>
  </si>
  <si>
    <t>01 - Recursos Propios</t>
  </si>
  <si>
    <t>02 - Gratuidad</t>
  </si>
  <si>
    <t>03 - Otras Transferencias</t>
  </si>
  <si>
    <t>FSE</t>
  </si>
  <si>
    <t>SECRETARÍA DE EDUCACIÓN</t>
  </si>
  <si>
    <t xml:space="preserve"> EJECUCIÓN PRESUPUESTAL DE EGRESOS</t>
  </si>
  <si>
    <t>Rubro Presupuestal</t>
  </si>
  <si>
    <t>C. de Costos</t>
  </si>
  <si>
    <t>Presupuesto Inicial (1)</t>
  </si>
  <si>
    <t>Adiciones (2)</t>
  </si>
  <si>
    <t>Reducciones (3)</t>
  </si>
  <si>
    <t>Traslados Crédito (4)</t>
  </si>
  <si>
    <t>Traslados Contracrédito (5)</t>
  </si>
  <si>
    <r>
      <t>Total Presupuesto Definitivo</t>
    </r>
    <r>
      <rPr>
        <b/>
        <sz val="9"/>
        <color indexed="8"/>
        <rFont val="Arial"/>
        <family val="2"/>
      </rPr>
      <t xml:space="preserve"> (6)= (1)+(2)-(3)+(4)-(5)</t>
    </r>
  </si>
  <si>
    <t>Disponibilidad (sumatoria valor de disponibilidades)</t>
  </si>
  <si>
    <t>Compromisos (sumatoria valor de compromisos)</t>
  </si>
  <si>
    <t>Pagos</t>
  </si>
  <si>
    <t>Saldo Disponible</t>
  </si>
  <si>
    <t>Nombre FSE/Asociado</t>
  </si>
  <si>
    <t xml:space="preserve">FONDO DE SERVICIOS EDUCATIVOS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</si>
  <si>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</si>
  <si>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</si>
  <si>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</si>
  <si>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</si>
  <si>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</si>
  <si>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</si>
  <si>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</si>
  <si>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</si>
  <si>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</si>
  <si>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</si>
  <si>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</si>
  <si>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</si>
  <si>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04 - Escuela Normal Superior</t>
  </si>
  <si>
    <t>MES</t>
  </si>
  <si>
    <t>Fuente de Finaciación</t>
  </si>
  <si>
    <t>2.1.2.02.02.008.03 Materiales y Suministros</t>
  </si>
  <si>
    <t>2.1.2.02.02.008.04 Combustibles y lubricantes</t>
  </si>
  <si>
    <t>2.1.2.02.02.008.06 Impresos y publicaciones</t>
  </si>
  <si>
    <t>2.1.2.02.02.008.07 Servicios Públicos</t>
  </si>
  <si>
    <t>2.1.2.02.02.008.08 Primas y Seguros</t>
  </si>
  <si>
    <t>2.1.2.02.02.008.11 Inscripción y Participación en Competencias Deportivas, Culturales, Pedagógicas y Científicas</t>
  </si>
  <si>
    <t>2.3.2.01.01.003.02.08 Otra maquinaria para usos especiales y sus partes y piezas</t>
  </si>
  <si>
    <t>2.3.2.01.01.003.03.01 Máquinas para oficina y contabilidad, y sus partes y accesorios</t>
  </si>
  <si>
    <t>2.3.2.01.01.003.03.02 Maquinaria de informática y sus partes, piezas y accesorios</t>
  </si>
  <si>
    <t>2.3.2.01.01.004.01.02 Instrumentos musicales</t>
  </si>
  <si>
    <t>2.3.2.01.01.004.01.03 Artículos de deporte</t>
  </si>
  <si>
    <t>VIGENCIA</t>
  </si>
  <si>
    <t>2.1.2.02.02.008.01 Honorarios y servicios Técnicos</t>
  </si>
  <si>
    <t>2.1.2.02.02.008.01.02 Muebles y Enseres y Equipos De oficina</t>
  </si>
  <si>
    <t>2.1.2.02.02.008.02 Mantenimiento y Reparación</t>
  </si>
  <si>
    <t>2.1.2.02.02.008.05 Arrendamientos de bienes muebles e inmuebles</t>
  </si>
  <si>
    <t>2.1.2.02.02.008.09 Comunicaciones y Transportes</t>
  </si>
  <si>
    <t>2.1.2.02.02.008.10 Actividades Pedagógicas, Cientificas, Culturales y Deportivas</t>
  </si>
  <si>
    <t>2.1.2.02.02.008.12 Gastos de viajes</t>
  </si>
  <si>
    <t>2.1.2.02.02.008.04.01 Horas catedra</t>
  </si>
  <si>
    <t>2.1.2.02.02.008.04.02 Dotación pedagogica</t>
  </si>
  <si>
    <t>2.1.2.02.02.008.04.03 Gastos de viaje</t>
  </si>
  <si>
    <t>2.1.2.02.02.008.04.04 Actividades Pedagógicas, Cientificas, Culturales y Deportivas</t>
  </si>
  <si>
    <t xml:space="preserve">2.1.2.02.02.008.04.05 Aportes generales al sistema de riesgos laborales </t>
  </si>
  <si>
    <t>2.3.8.01.14.01 Gravamen Recursos Propios</t>
  </si>
  <si>
    <t>2.3.8.01.14.02 Gravamen  a Calidad Gratuidad</t>
  </si>
  <si>
    <t xml:space="preserve">2.3.2.01.01.004.01.01 Muebles </t>
  </si>
  <si>
    <t xml:space="preserve">2.3.2.01.01.005.01.01 Recursos animales que generan productos en forma repetida  </t>
  </si>
  <si>
    <t xml:space="preserve">2.3.2.01.01.005.01.02 Árboles, cultivos y plantas que generan productos en forma repetida </t>
  </si>
  <si>
    <t>2.3.2.02.02.000 Servicios Agricultura, silvicultura y productos de la pesca</t>
  </si>
  <si>
    <t>2.3.2.02.02.005 Servicios  de la construcción</t>
  </si>
  <si>
    <t>2.3.2.02.02.006 Servicios de alojamiento; servicios de suministro de comidas y bebidas; servicios de transporte; y servicios de distribución de electricidad, gas y agua</t>
  </si>
  <si>
    <t xml:space="preserve">2.3.2.02.02.008 Adquisición de otros Servicios </t>
  </si>
  <si>
    <t>05- Recursos de Capital</t>
  </si>
  <si>
    <t>ASOCIADO</t>
  </si>
  <si>
    <t>2.3.8.01.14.04 Gravamen  Ciclo Formación Complementaria</t>
  </si>
  <si>
    <t>FONDO DE SERVICIOS EDUCATIVOS</t>
  </si>
  <si>
    <t>MUNICIPIO</t>
  </si>
  <si>
    <t>FIRMA ORDENADOR DEL GASTO</t>
  </si>
  <si>
    <t xml:space="preserve">FIRMA TESORERO (A) </t>
  </si>
  <si>
    <t>TOTAL</t>
  </si>
  <si>
    <t xml:space="preserve">I.E INSTITUTO TECNICO AGROPECUARIO - ITA </t>
  </si>
  <si>
    <t>TÁMESIS</t>
  </si>
  <si>
    <t>NOMBRE: ELKIN PATIÑO PEREZ</t>
  </si>
  <si>
    <t xml:space="preserve">NOMBRE: LEIDY JOHANA  BETANCUR ZAPATA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</si>
</sst>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9"/>
      <name val="Verdana"/>
      <family val="2"/>
    </font>
    <font>
      <b/>
      <sz val="14"/>
      <color theme="1"/>
      <name val="Arial"/>
      <family val="2"/>
    </font>
    <font>
      <b/>
      <sz val="14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name val="Verdan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0" xfId="0" applyBorder="1"/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2" xfId="0" applyFont="1" applyBorder="1"/>
    <xf numFmtId="0" fontId="7" fillId="0" borderId="0" xfId="0" applyFont="1" applyBorder="1"/>
    <xf numFmtId="0" fontId="0" fillId="0" borderId="0" xfId="0" applyNumberFormat="1" applyBorder="1"/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top" wrapText="1"/>
    </xf>
    <xf numFmtId="165" fontId="6" fillId="0" borderId="15" xfId="3" applyNumberFormat="1" applyFont="1" applyBorder="1"/>
    <xf numFmtId="165" fontId="0" fillId="0" borderId="15" xfId="3" applyNumberFormat="1" applyFont="1" applyBorder="1"/>
    <xf numFmtId="165" fontId="15" fillId="0" borderId="15" xfId="3" applyNumberFormat="1" applyFont="1" applyBorder="1"/>
    <xf numFmtId="165" fontId="19" fillId="3" borderId="5" xfId="0" applyNumberFormat="1" applyFont="1" applyFill="1" applyBorder="1"/>
    <xf numFmtId="0" fontId="19" fillId="0" borderId="0" xfId="0" applyFont="1" applyBorder="1"/>
    <xf numFmtId="0" fontId="20" fillId="0" borderId="0" xfId="0" applyFont="1" applyBorder="1"/>
    <xf numFmtId="0" fontId="19" fillId="0" borderId="19" xfId="0" applyFont="1" applyBorder="1"/>
    <xf numFmtId="0" fontId="0" fillId="0" borderId="19" xfId="0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2" xfId="0" applyBorder="1"/>
    <xf numFmtId="0" fontId="12" fillId="0" borderId="22" xfId="0" applyFont="1" applyBorder="1"/>
    <xf numFmtId="165" fontId="6" fillId="0" borderId="23" xfId="0" applyNumberFormat="1" applyFont="1" applyBorder="1"/>
    <xf numFmtId="165" fontId="19" fillId="3" borderId="6" xfId="0" applyNumberFormat="1" applyFont="1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3" fontId="1" fillId="0" borderId="0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6" fillId="0" borderId="3" xfId="0" applyFont="1" applyBorder="1"/>
    <xf numFmtId="0" fontId="0" fillId="4" borderId="0" xfId="0" applyFill="1"/>
    <xf numFmtId="0" fontId="0" fillId="5" borderId="0" xfId="0" applyFill="1"/>
    <xf numFmtId="0" fontId="16" fillId="0" borderId="3" xfId="0" applyFont="1" applyFill="1" applyBorder="1"/>
    <xf numFmtId="0" fontId="1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22" xfId="0" applyFill="1" applyBorder="1"/>
    <xf numFmtId="0" fontId="7" fillId="0" borderId="2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22" xfId="0" applyFont="1" applyFill="1" applyBorder="1"/>
    <xf numFmtId="0" fontId="13" fillId="0" borderId="2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165" fontId="15" fillId="0" borderId="15" xfId="3" applyNumberFormat="1" applyFont="1" applyFill="1" applyBorder="1"/>
    <xf numFmtId="165" fontId="6" fillId="0" borderId="15" xfId="3" applyNumberFormat="1" applyFont="1" applyFill="1" applyBorder="1"/>
    <xf numFmtId="165" fontId="0" fillId="0" borderId="15" xfId="3" applyNumberFormat="1" applyFont="1" applyFill="1" applyBorder="1"/>
    <xf numFmtId="165" fontId="6" fillId="0" borderId="23" xfId="0" applyNumberFormat="1" applyFont="1" applyFill="1" applyBorder="1"/>
    <xf numFmtId="0" fontId="19" fillId="3" borderId="3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5" xfId="0" applyFont="1" applyFill="1" applyBorder="1" applyAlignment="1">
      <alignment horizontal="center"/>
    </xf>
  </cellXfs>
  <cellStyles count="4">
    <cellStyle name="Moneda" xfId="3" builtinId="4"/>
    <cellStyle name="Normal" xfId="0" builtinId="0"/>
    <cellStyle name="Normal 2" xfId="2" xr:uid="{00000000-0005-0000-0000-000002000000}"/>
    <cellStyle name="Normal 4" xfId="1" xr:uid="{00000000-0005-0000-0000-000003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61257"/>
          <a:ext cx="1616869" cy="630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57150</xdr:rowOff>
    </xdr:from>
    <xdr:to>
      <xdr:col>1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A71AA288-C02B-454C-B5E6-E7475D2CC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57150</xdr:rowOff>
    </xdr:from>
    <xdr:to>
      <xdr:col>1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25F8953E-E9C9-4BAB-BC13-C03EB2C0B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2719FDDC-3562-47CE-BE84-A94D82D5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19AF271D-C4D0-47BC-96C6-391193763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7ACDB2C8-ECC1-4C68-A380-D97E3910A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76B956A0-A611-4656-A3A9-62D294726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6E0DF6DA-B210-4788-90F5-432973968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DD97A238-C9CC-40A6-8637-72C5ED96C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57150</xdr:rowOff>
    </xdr:from>
    <xdr:to>
      <xdr:col>1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5E3A7158-B890-4537-BD70-DC63E95E4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57150</xdr:rowOff>
    </xdr:from>
    <xdr:to>
      <xdr:col>1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034B7F88-37A6-4DC2-8A59-3D7A4B890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MORA\My%20Documents\FONDOS%20SERVICIOS%20EDUCATIVOS\SEGUIMIENTO%20Y%20CONTROL\FORMATOS\Users\MSANCH~1\AppData\Local\Temp\GF-F03%20Formato%20unico%20solicitud%20de%20CDP%20v6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CDP"/>
      <sheetName val="mes,diaaño"/>
      <sheetName val="C.C."/>
      <sheetName val="SOLICITANTES"/>
      <sheetName val="BENEFICIARIOS1"/>
      <sheetName val="BENEFICIARIOS2"/>
      <sheetName val="RroFuncionamiento"/>
      <sheetName val="PlanAccion"/>
      <sheetName val="Hoja1"/>
    </sheetNames>
    <sheetDataSet>
      <sheetData sheetId="0"/>
      <sheetData sheetId="1">
        <row r="2">
          <cell r="A2" t="str">
            <v>01</v>
          </cell>
          <cell r="B2" t="str">
            <v>ENERO</v>
          </cell>
          <cell r="C2">
            <v>2014</v>
          </cell>
        </row>
        <row r="3">
          <cell r="A3" t="str">
            <v>02</v>
          </cell>
          <cell r="B3" t="str">
            <v>FEBRERO</v>
          </cell>
        </row>
        <row r="4">
          <cell r="A4" t="str">
            <v>03</v>
          </cell>
          <cell r="B4" t="str">
            <v>MARZO</v>
          </cell>
        </row>
        <row r="5">
          <cell r="A5" t="str">
            <v>04</v>
          </cell>
          <cell r="B5" t="str">
            <v>ABRIL</v>
          </cell>
        </row>
        <row r="6">
          <cell r="A6" t="str">
            <v>05</v>
          </cell>
          <cell r="B6" t="str">
            <v>MAYO</v>
          </cell>
        </row>
        <row r="7">
          <cell r="A7" t="str">
            <v>06</v>
          </cell>
          <cell r="B7" t="str">
            <v>JUNIO</v>
          </cell>
        </row>
        <row r="8">
          <cell r="A8" t="str">
            <v>07</v>
          </cell>
          <cell r="B8" t="str">
            <v>JULIO</v>
          </cell>
        </row>
        <row r="9">
          <cell r="A9" t="str">
            <v>08</v>
          </cell>
          <cell r="B9" t="str">
            <v>AGOSTO</v>
          </cell>
        </row>
        <row r="10">
          <cell r="A10" t="str">
            <v>09</v>
          </cell>
          <cell r="B10" t="str">
            <v>SEPTIEMBRE</v>
          </cell>
        </row>
        <row r="11">
          <cell r="A11" t="str">
            <v>10</v>
          </cell>
          <cell r="B11" t="str">
            <v>OCTUBRE</v>
          </cell>
        </row>
        <row r="12">
          <cell r="A12" t="str">
            <v>11</v>
          </cell>
          <cell r="B12" t="str">
            <v>NOVIEMBRE</v>
          </cell>
        </row>
        <row r="13">
          <cell r="A13" t="str">
            <v>12</v>
          </cell>
          <cell r="B13" t="str">
            <v>DICIEMBRE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51"/>
  <sheetViews>
    <sheetView topLeftCell="A9" zoomScale="112" zoomScaleNormal="112" workbookViewId="0">
      <selection activeCell="F25" sqref="F25"/>
    </sheetView>
  </sheetViews>
  <sheetFormatPr baseColWidth="10" defaultRowHeight="15" x14ac:dyDescent="0.25"/>
  <cols>
    <col min="1" max="1" width="3.5703125" customWidth="1"/>
    <col min="2" max="2" width="20.5703125" customWidth="1"/>
    <col min="3" max="3" width="11.7109375" customWidth="1"/>
    <col min="4" max="4" width="12.140625" bestFit="1" customWidth="1"/>
    <col min="5" max="5" width="16.85546875" customWidth="1"/>
    <col min="6" max="6" width="18.140625" customWidth="1"/>
    <col min="7" max="7" width="19.42578125" customWidth="1"/>
    <col min="8" max="8" width="20.85546875" customWidth="1"/>
    <col min="9" max="9" width="19.140625" customWidth="1"/>
    <col min="10" max="10" width="20.85546875" customWidth="1"/>
    <col min="11" max="11" width="20.28515625" customWidth="1"/>
    <col min="12" max="12" width="17.5703125" customWidth="1"/>
    <col min="13" max="13" width="16.5703125" customWidth="1"/>
    <col min="14" max="14" width="15.7109375" customWidth="1"/>
    <col min="15" max="15" width="23" customWidth="1"/>
    <col min="257" max="257" width="3.5703125" customWidth="1"/>
    <col min="258" max="258" width="14.85546875" customWidth="1"/>
    <col min="259" max="259" width="14.5703125" customWidth="1"/>
    <col min="260" max="260" width="12.140625" customWidth="1"/>
    <col min="261" max="261" width="11.140625" customWidth="1"/>
    <col min="262" max="262" width="13.85546875" customWidth="1"/>
    <col min="263" max="263" width="12.7109375" customWidth="1"/>
    <col min="264" max="264" width="15.7109375" customWidth="1"/>
    <col min="265" max="265" width="15.140625" customWidth="1"/>
    <col min="266" max="266" width="14.28515625" customWidth="1"/>
    <col min="267" max="267" width="16.5703125" customWidth="1"/>
    <col min="268" max="268" width="13.7109375" customWidth="1"/>
    <col min="269" max="269" width="15.7109375" customWidth="1"/>
    <col min="270" max="270" width="11.85546875" customWidth="1"/>
    <col min="513" max="513" width="3.5703125" customWidth="1"/>
    <col min="514" max="514" width="14.85546875" customWidth="1"/>
    <col min="515" max="515" width="14.5703125" customWidth="1"/>
    <col min="516" max="516" width="12.140625" customWidth="1"/>
    <col min="517" max="517" width="11.140625" customWidth="1"/>
    <col min="518" max="518" width="13.85546875" customWidth="1"/>
    <col min="519" max="519" width="12.7109375" customWidth="1"/>
    <col min="520" max="520" width="15.7109375" customWidth="1"/>
    <col min="521" max="521" width="15.140625" customWidth="1"/>
    <col min="522" max="522" width="14.28515625" customWidth="1"/>
    <col min="523" max="523" width="16.5703125" customWidth="1"/>
    <col min="524" max="524" width="13.7109375" customWidth="1"/>
    <col min="525" max="525" width="15.7109375" customWidth="1"/>
    <col min="526" max="526" width="11.85546875" customWidth="1"/>
    <col min="769" max="769" width="3.5703125" customWidth="1"/>
    <col min="770" max="770" width="14.85546875" customWidth="1"/>
    <col min="771" max="771" width="14.5703125" customWidth="1"/>
    <col min="772" max="772" width="12.140625" customWidth="1"/>
    <col min="773" max="773" width="11.140625" customWidth="1"/>
    <col min="774" max="774" width="13.85546875" customWidth="1"/>
    <col min="775" max="775" width="12.7109375" customWidth="1"/>
    <col min="776" max="776" width="15.7109375" customWidth="1"/>
    <col min="777" max="777" width="15.140625" customWidth="1"/>
    <col min="778" max="778" width="14.28515625" customWidth="1"/>
    <col min="779" max="779" width="16.5703125" customWidth="1"/>
    <col min="780" max="780" width="13.7109375" customWidth="1"/>
    <col min="781" max="781" width="15.7109375" customWidth="1"/>
    <col min="782" max="782" width="11.85546875" customWidth="1"/>
    <col min="1025" max="1025" width="3.5703125" customWidth="1"/>
    <col min="1026" max="1026" width="14.85546875" customWidth="1"/>
    <col min="1027" max="1027" width="14.5703125" customWidth="1"/>
    <col min="1028" max="1028" width="12.140625" customWidth="1"/>
    <col min="1029" max="1029" width="11.140625" customWidth="1"/>
    <col min="1030" max="1030" width="13.85546875" customWidth="1"/>
    <col min="1031" max="1031" width="12.7109375" customWidth="1"/>
    <col min="1032" max="1032" width="15.7109375" customWidth="1"/>
    <col min="1033" max="1033" width="15.140625" customWidth="1"/>
    <col min="1034" max="1034" width="14.28515625" customWidth="1"/>
    <col min="1035" max="1035" width="16.5703125" customWidth="1"/>
    <col min="1036" max="1036" width="13.7109375" customWidth="1"/>
    <col min="1037" max="1037" width="15.7109375" customWidth="1"/>
    <col min="1038" max="1038" width="11.85546875" customWidth="1"/>
    <col min="1281" max="1281" width="3.5703125" customWidth="1"/>
    <col min="1282" max="1282" width="14.85546875" customWidth="1"/>
    <col min="1283" max="1283" width="14.5703125" customWidth="1"/>
    <col min="1284" max="1284" width="12.140625" customWidth="1"/>
    <col min="1285" max="1285" width="11.140625" customWidth="1"/>
    <col min="1286" max="1286" width="13.85546875" customWidth="1"/>
    <col min="1287" max="1287" width="12.7109375" customWidth="1"/>
    <col min="1288" max="1288" width="15.7109375" customWidth="1"/>
    <col min="1289" max="1289" width="15.140625" customWidth="1"/>
    <col min="1290" max="1290" width="14.28515625" customWidth="1"/>
    <col min="1291" max="1291" width="16.5703125" customWidth="1"/>
    <col min="1292" max="1292" width="13.7109375" customWidth="1"/>
    <col min="1293" max="1293" width="15.7109375" customWidth="1"/>
    <col min="1294" max="1294" width="11.85546875" customWidth="1"/>
    <col min="1537" max="1537" width="3.5703125" customWidth="1"/>
    <col min="1538" max="1538" width="14.85546875" customWidth="1"/>
    <col min="1539" max="1539" width="14.5703125" customWidth="1"/>
    <col min="1540" max="1540" width="12.140625" customWidth="1"/>
    <col min="1541" max="1541" width="11.140625" customWidth="1"/>
    <col min="1542" max="1542" width="13.85546875" customWidth="1"/>
    <col min="1543" max="1543" width="12.7109375" customWidth="1"/>
    <col min="1544" max="1544" width="15.7109375" customWidth="1"/>
    <col min="1545" max="1545" width="15.140625" customWidth="1"/>
    <col min="1546" max="1546" width="14.28515625" customWidth="1"/>
    <col min="1547" max="1547" width="16.5703125" customWidth="1"/>
    <col min="1548" max="1548" width="13.7109375" customWidth="1"/>
    <col min="1549" max="1549" width="15.7109375" customWidth="1"/>
    <col min="1550" max="1550" width="11.85546875" customWidth="1"/>
    <col min="1793" max="1793" width="3.5703125" customWidth="1"/>
    <col min="1794" max="1794" width="14.85546875" customWidth="1"/>
    <col min="1795" max="1795" width="14.5703125" customWidth="1"/>
    <col min="1796" max="1796" width="12.140625" customWidth="1"/>
    <col min="1797" max="1797" width="11.140625" customWidth="1"/>
    <col min="1798" max="1798" width="13.85546875" customWidth="1"/>
    <col min="1799" max="1799" width="12.7109375" customWidth="1"/>
    <col min="1800" max="1800" width="15.7109375" customWidth="1"/>
    <col min="1801" max="1801" width="15.140625" customWidth="1"/>
    <col min="1802" max="1802" width="14.28515625" customWidth="1"/>
    <col min="1803" max="1803" width="16.5703125" customWidth="1"/>
    <col min="1804" max="1804" width="13.7109375" customWidth="1"/>
    <col min="1805" max="1805" width="15.7109375" customWidth="1"/>
    <col min="1806" max="1806" width="11.85546875" customWidth="1"/>
    <col min="2049" max="2049" width="3.5703125" customWidth="1"/>
    <col min="2050" max="2050" width="14.85546875" customWidth="1"/>
    <col min="2051" max="2051" width="14.5703125" customWidth="1"/>
    <col min="2052" max="2052" width="12.140625" customWidth="1"/>
    <col min="2053" max="2053" width="11.140625" customWidth="1"/>
    <col min="2054" max="2054" width="13.85546875" customWidth="1"/>
    <col min="2055" max="2055" width="12.7109375" customWidth="1"/>
    <col min="2056" max="2056" width="15.7109375" customWidth="1"/>
    <col min="2057" max="2057" width="15.140625" customWidth="1"/>
    <col min="2058" max="2058" width="14.28515625" customWidth="1"/>
    <col min="2059" max="2059" width="16.5703125" customWidth="1"/>
    <col min="2060" max="2060" width="13.7109375" customWidth="1"/>
    <col min="2061" max="2061" width="15.7109375" customWidth="1"/>
    <col min="2062" max="2062" width="11.85546875" customWidth="1"/>
    <col min="2305" max="2305" width="3.5703125" customWidth="1"/>
    <col min="2306" max="2306" width="14.85546875" customWidth="1"/>
    <col min="2307" max="2307" width="14.5703125" customWidth="1"/>
    <col min="2308" max="2308" width="12.140625" customWidth="1"/>
    <col min="2309" max="2309" width="11.140625" customWidth="1"/>
    <col min="2310" max="2310" width="13.85546875" customWidth="1"/>
    <col min="2311" max="2311" width="12.7109375" customWidth="1"/>
    <col min="2312" max="2312" width="15.7109375" customWidth="1"/>
    <col min="2313" max="2313" width="15.140625" customWidth="1"/>
    <col min="2314" max="2314" width="14.28515625" customWidth="1"/>
    <col min="2315" max="2315" width="16.5703125" customWidth="1"/>
    <col min="2316" max="2316" width="13.7109375" customWidth="1"/>
    <col min="2317" max="2317" width="15.7109375" customWidth="1"/>
    <col min="2318" max="2318" width="11.85546875" customWidth="1"/>
    <col min="2561" max="2561" width="3.5703125" customWidth="1"/>
    <col min="2562" max="2562" width="14.85546875" customWidth="1"/>
    <col min="2563" max="2563" width="14.5703125" customWidth="1"/>
    <col min="2564" max="2564" width="12.140625" customWidth="1"/>
    <col min="2565" max="2565" width="11.140625" customWidth="1"/>
    <col min="2566" max="2566" width="13.85546875" customWidth="1"/>
    <col min="2567" max="2567" width="12.7109375" customWidth="1"/>
    <col min="2568" max="2568" width="15.7109375" customWidth="1"/>
    <col min="2569" max="2569" width="15.140625" customWidth="1"/>
    <col min="2570" max="2570" width="14.28515625" customWidth="1"/>
    <col min="2571" max="2571" width="16.5703125" customWidth="1"/>
    <col min="2572" max="2572" width="13.7109375" customWidth="1"/>
    <col min="2573" max="2573" width="15.7109375" customWidth="1"/>
    <col min="2574" max="2574" width="11.85546875" customWidth="1"/>
    <col min="2817" max="2817" width="3.5703125" customWidth="1"/>
    <col min="2818" max="2818" width="14.85546875" customWidth="1"/>
    <col min="2819" max="2819" width="14.5703125" customWidth="1"/>
    <col min="2820" max="2820" width="12.140625" customWidth="1"/>
    <col min="2821" max="2821" width="11.140625" customWidth="1"/>
    <col min="2822" max="2822" width="13.85546875" customWidth="1"/>
    <col min="2823" max="2823" width="12.7109375" customWidth="1"/>
    <col min="2824" max="2824" width="15.7109375" customWidth="1"/>
    <col min="2825" max="2825" width="15.140625" customWidth="1"/>
    <col min="2826" max="2826" width="14.28515625" customWidth="1"/>
    <col min="2827" max="2827" width="16.5703125" customWidth="1"/>
    <col min="2828" max="2828" width="13.7109375" customWidth="1"/>
    <col min="2829" max="2829" width="15.7109375" customWidth="1"/>
    <col min="2830" max="2830" width="11.85546875" customWidth="1"/>
    <col min="3073" max="3073" width="3.5703125" customWidth="1"/>
    <col min="3074" max="3074" width="14.85546875" customWidth="1"/>
    <col min="3075" max="3075" width="14.5703125" customWidth="1"/>
    <col min="3076" max="3076" width="12.140625" customWidth="1"/>
    <col min="3077" max="3077" width="11.140625" customWidth="1"/>
    <col min="3078" max="3078" width="13.85546875" customWidth="1"/>
    <col min="3079" max="3079" width="12.7109375" customWidth="1"/>
    <col min="3080" max="3080" width="15.7109375" customWidth="1"/>
    <col min="3081" max="3081" width="15.140625" customWidth="1"/>
    <col min="3082" max="3082" width="14.28515625" customWidth="1"/>
    <col min="3083" max="3083" width="16.5703125" customWidth="1"/>
    <col min="3084" max="3084" width="13.7109375" customWidth="1"/>
    <col min="3085" max="3085" width="15.7109375" customWidth="1"/>
    <col min="3086" max="3086" width="11.85546875" customWidth="1"/>
    <col min="3329" max="3329" width="3.5703125" customWidth="1"/>
    <col min="3330" max="3330" width="14.85546875" customWidth="1"/>
    <col min="3331" max="3331" width="14.5703125" customWidth="1"/>
    <col min="3332" max="3332" width="12.140625" customWidth="1"/>
    <col min="3333" max="3333" width="11.140625" customWidth="1"/>
    <col min="3334" max="3334" width="13.85546875" customWidth="1"/>
    <col min="3335" max="3335" width="12.7109375" customWidth="1"/>
    <col min="3336" max="3336" width="15.7109375" customWidth="1"/>
    <col min="3337" max="3337" width="15.140625" customWidth="1"/>
    <col min="3338" max="3338" width="14.28515625" customWidth="1"/>
    <col min="3339" max="3339" width="16.5703125" customWidth="1"/>
    <col min="3340" max="3340" width="13.7109375" customWidth="1"/>
    <col min="3341" max="3341" width="15.7109375" customWidth="1"/>
    <col min="3342" max="3342" width="11.85546875" customWidth="1"/>
    <col min="3585" max="3585" width="3.5703125" customWidth="1"/>
    <col min="3586" max="3586" width="14.85546875" customWidth="1"/>
    <col min="3587" max="3587" width="14.5703125" customWidth="1"/>
    <col min="3588" max="3588" width="12.140625" customWidth="1"/>
    <col min="3589" max="3589" width="11.140625" customWidth="1"/>
    <col min="3590" max="3590" width="13.85546875" customWidth="1"/>
    <col min="3591" max="3591" width="12.7109375" customWidth="1"/>
    <col min="3592" max="3592" width="15.7109375" customWidth="1"/>
    <col min="3593" max="3593" width="15.140625" customWidth="1"/>
    <col min="3594" max="3594" width="14.28515625" customWidth="1"/>
    <col min="3595" max="3595" width="16.5703125" customWidth="1"/>
    <col min="3596" max="3596" width="13.7109375" customWidth="1"/>
    <col min="3597" max="3597" width="15.7109375" customWidth="1"/>
    <col min="3598" max="3598" width="11.85546875" customWidth="1"/>
    <col min="3841" max="3841" width="3.5703125" customWidth="1"/>
    <col min="3842" max="3842" width="14.85546875" customWidth="1"/>
    <col min="3843" max="3843" width="14.5703125" customWidth="1"/>
    <col min="3844" max="3844" width="12.140625" customWidth="1"/>
    <col min="3845" max="3845" width="11.140625" customWidth="1"/>
    <col min="3846" max="3846" width="13.85546875" customWidth="1"/>
    <col min="3847" max="3847" width="12.7109375" customWidth="1"/>
    <col min="3848" max="3848" width="15.7109375" customWidth="1"/>
    <col min="3849" max="3849" width="15.140625" customWidth="1"/>
    <col min="3850" max="3850" width="14.28515625" customWidth="1"/>
    <col min="3851" max="3851" width="16.5703125" customWidth="1"/>
    <col min="3852" max="3852" width="13.7109375" customWidth="1"/>
    <col min="3853" max="3853" width="15.7109375" customWidth="1"/>
    <col min="3854" max="3854" width="11.85546875" customWidth="1"/>
    <col min="4097" max="4097" width="3.5703125" customWidth="1"/>
    <col min="4098" max="4098" width="14.85546875" customWidth="1"/>
    <col min="4099" max="4099" width="14.5703125" customWidth="1"/>
    <col min="4100" max="4100" width="12.140625" customWidth="1"/>
    <col min="4101" max="4101" width="11.140625" customWidth="1"/>
    <col min="4102" max="4102" width="13.85546875" customWidth="1"/>
    <col min="4103" max="4103" width="12.7109375" customWidth="1"/>
    <col min="4104" max="4104" width="15.7109375" customWidth="1"/>
    <col min="4105" max="4105" width="15.140625" customWidth="1"/>
    <col min="4106" max="4106" width="14.28515625" customWidth="1"/>
    <col min="4107" max="4107" width="16.5703125" customWidth="1"/>
    <col min="4108" max="4108" width="13.7109375" customWidth="1"/>
    <col min="4109" max="4109" width="15.7109375" customWidth="1"/>
    <col min="4110" max="4110" width="11.85546875" customWidth="1"/>
    <col min="4353" max="4353" width="3.5703125" customWidth="1"/>
    <col min="4354" max="4354" width="14.85546875" customWidth="1"/>
    <col min="4355" max="4355" width="14.5703125" customWidth="1"/>
    <col min="4356" max="4356" width="12.140625" customWidth="1"/>
    <col min="4357" max="4357" width="11.140625" customWidth="1"/>
    <col min="4358" max="4358" width="13.85546875" customWidth="1"/>
    <col min="4359" max="4359" width="12.7109375" customWidth="1"/>
    <col min="4360" max="4360" width="15.7109375" customWidth="1"/>
    <col min="4361" max="4361" width="15.140625" customWidth="1"/>
    <col min="4362" max="4362" width="14.28515625" customWidth="1"/>
    <col min="4363" max="4363" width="16.5703125" customWidth="1"/>
    <col min="4364" max="4364" width="13.7109375" customWidth="1"/>
    <col min="4365" max="4365" width="15.7109375" customWidth="1"/>
    <col min="4366" max="4366" width="11.85546875" customWidth="1"/>
    <col min="4609" max="4609" width="3.5703125" customWidth="1"/>
    <col min="4610" max="4610" width="14.85546875" customWidth="1"/>
    <col min="4611" max="4611" width="14.5703125" customWidth="1"/>
    <col min="4612" max="4612" width="12.140625" customWidth="1"/>
    <col min="4613" max="4613" width="11.140625" customWidth="1"/>
    <col min="4614" max="4614" width="13.85546875" customWidth="1"/>
    <col min="4615" max="4615" width="12.7109375" customWidth="1"/>
    <col min="4616" max="4616" width="15.7109375" customWidth="1"/>
    <col min="4617" max="4617" width="15.140625" customWidth="1"/>
    <col min="4618" max="4618" width="14.28515625" customWidth="1"/>
    <col min="4619" max="4619" width="16.5703125" customWidth="1"/>
    <col min="4620" max="4620" width="13.7109375" customWidth="1"/>
    <col min="4621" max="4621" width="15.7109375" customWidth="1"/>
    <col min="4622" max="4622" width="11.85546875" customWidth="1"/>
    <col min="4865" max="4865" width="3.5703125" customWidth="1"/>
    <col min="4866" max="4866" width="14.85546875" customWidth="1"/>
    <col min="4867" max="4867" width="14.5703125" customWidth="1"/>
    <col min="4868" max="4868" width="12.140625" customWidth="1"/>
    <col min="4869" max="4869" width="11.140625" customWidth="1"/>
    <col min="4870" max="4870" width="13.85546875" customWidth="1"/>
    <col min="4871" max="4871" width="12.7109375" customWidth="1"/>
    <col min="4872" max="4872" width="15.7109375" customWidth="1"/>
    <col min="4873" max="4873" width="15.140625" customWidth="1"/>
    <col min="4874" max="4874" width="14.28515625" customWidth="1"/>
    <col min="4875" max="4875" width="16.5703125" customWidth="1"/>
    <col min="4876" max="4876" width="13.7109375" customWidth="1"/>
    <col min="4877" max="4877" width="15.7109375" customWidth="1"/>
    <col min="4878" max="4878" width="11.85546875" customWidth="1"/>
    <col min="5121" max="5121" width="3.5703125" customWidth="1"/>
    <col min="5122" max="5122" width="14.85546875" customWidth="1"/>
    <col min="5123" max="5123" width="14.5703125" customWidth="1"/>
    <col min="5124" max="5124" width="12.140625" customWidth="1"/>
    <col min="5125" max="5125" width="11.140625" customWidth="1"/>
    <col min="5126" max="5126" width="13.85546875" customWidth="1"/>
    <col min="5127" max="5127" width="12.7109375" customWidth="1"/>
    <col min="5128" max="5128" width="15.7109375" customWidth="1"/>
    <col min="5129" max="5129" width="15.140625" customWidth="1"/>
    <col min="5130" max="5130" width="14.28515625" customWidth="1"/>
    <col min="5131" max="5131" width="16.5703125" customWidth="1"/>
    <col min="5132" max="5132" width="13.7109375" customWidth="1"/>
    <col min="5133" max="5133" width="15.7109375" customWidth="1"/>
    <col min="5134" max="5134" width="11.85546875" customWidth="1"/>
    <col min="5377" max="5377" width="3.5703125" customWidth="1"/>
    <col min="5378" max="5378" width="14.85546875" customWidth="1"/>
    <col min="5379" max="5379" width="14.5703125" customWidth="1"/>
    <col min="5380" max="5380" width="12.140625" customWidth="1"/>
    <col min="5381" max="5381" width="11.140625" customWidth="1"/>
    <col min="5382" max="5382" width="13.85546875" customWidth="1"/>
    <col min="5383" max="5383" width="12.7109375" customWidth="1"/>
    <col min="5384" max="5384" width="15.7109375" customWidth="1"/>
    <col min="5385" max="5385" width="15.140625" customWidth="1"/>
    <col min="5386" max="5386" width="14.28515625" customWidth="1"/>
    <col min="5387" max="5387" width="16.5703125" customWidth="1"/>
    <col min="5388" max="5388" width="13.7109375" customWidth="1"/>
    <col min="5389" max="5389" width="15.7109375" customWidth="1"/>
    <col min="5390" max="5390" width="11.85546875" customWidth="1"/>
    <col min="5633" max="5633" width="3.5703125" customWidth="1"/>
    <col min="5634" max="5634" width="14.85546875" customWidth="1"/>
    <col min="5635" max="5635" width="14.5703125" customWidth="1"/>
    <col min="5636" max="5636" width="12.140625" customWidth="1"/>
    <col min="5637" max="5637" width="11.140625" customWidth="1"/>
    <col min="5638" max="5638" width="13.85546875" customWidth="1"/>
    <col min="5639" max="5639" width="12.7109375" customWidth="1"/>
    <col min="5640" max="5640" width="15.7109375" customWidth="1"/>
    <col min="5641" max="5641" width="15.140625" customWidth="1"/>
    <col min="5642" max="5642" width="14.28515625" customWidth="1"/>
    <col min="5643" max="5643" width="16.5703125" customWidth="1"/>
    <col min="5644" max="5644" width="13.7109375" customWidth="1"/>
    <col min="5645" max="5645" width="15.7109375" customWidth="1"/>
    <col min="5646" max="5646" width="11.85546875" customWidth="1"/>
    <col min="5889" max="5889" width="3.5703125" customWidth="1"/>
    <col min="5890" max="5890" width="14.85546875" customWidth="1"/>
    <col min="5891" max="5891" width="14.5703125" customWidth="1"/>
    <col min="5892" max="5892" width="12.140625" customWidth="1"/>
    <col min="5893" max="5893" width="11.140625" customWidth="1"/>
    <col min="5894" max="5894" width="13.85546875" customWidth="1"/>
    <col min="5895" max="5895" width="12.7109375" customWidth="1"/>
    <col min="5896" max="5896" width="15.7109375" customWidth="1"/>
    <col min="5897" max="5897" width="15.140625" customWidth="1"/>
    <col min="5898" max="5898" width="14.28515625" customWidth="1"/>
    <col min="5899" max="5899" width="16.5703125" customWidth="1"/>
    <col min="5900" max="5900" width="13.7109375" customWidth="1"/>
    <col min="5901" max="5901" width="15.7109375" customWidth="1"/>
    <col min="5902" max="5902" width="11.85546875" customWidth="1"/>
    <col min="6145" max="6145" width="3.5703125" customWidth="1"/>
    <col min="6146" max="6146" width="14.85546875" customWidth="1"/>
    <col min="6147" max="6147" width="14.5703125" customWidth="1"/>
    <col min="6148" max="6148" width="12.140625" customWidth="1"/>
    <col min="6149" max="6149" width="11.140625" customWidth="1"/>
    <col min="6150" max="6150" width="13.85546875" customWidth="1"/>
    <col min="6151" max="6151" width="12.7109375" customWidth="1"/>
    <col min="6152" max="6152" width="15.7109375" customWidth="1"/>
    <col min="6153" max="6153" width="15.140625" customWidth="1"/>
    <col min="6154" max="6154" width="14.28515625" customWidth="1"/>
    <col min="6155" max="6155" width="16.5703125" customWidth="1"/>
    <col min="6156" max="6156" width="13.7109375" customWidth="1"/>
    <col min="6157" max="6157" width="15.7109375" customWidth="1"/>
    <col min="6158" max="6158" width="11.85546875" customWidth="1"/>
    <col min="6401" max="6401" width="3.5703125" customWidth="1"/>
    <col min="6402" max="6402" width="14.85546875" customWidth="1"/>
    <col min="6403" max="6403" width="14.5703125" customWidth="1"/>
    <col min="6404" max="6404" width="12.140625" customWidth="1"/>
    <col min="6405" max="6405" width="11.140625" customWidth="1"/>
    <col min="6406" max="6406" width="13.85546875" customWidth="1"/>
    <col min="6407" max="6407" width="12.7109375" customWidth="1"/>
    <col min="6408" max="6408" width="15.7109375" customWidth="1"/>
    <col min="6409" max="6409" width="15.140625" customWidth="1"/>
    <col min="6410" max="6410" width="14.28515625" customWidth="1"/>
    <col min="6411" max="6411" width="16.5703125" customWidth="1"/>
    <col min="6412" max="6412" width="13.7109375" customWidth="1"/>
    <col min="6413" max="6413" width="15.7109375" customWidth="1"/>
    <col min="6414" max="6414" width="11.85546875" customWidth="1"/>
    <col min="6657" max="6657" width="3.5703125" customWidth="1"/>
    <col min="6658" max="6658" width="14.85546875" customWidth="1"/>
    <col min="6659" max="6659" width="14.5703125" customWidth="1"/>
    <col min="6660" max="6660" width="12.140625" customWidth="1"/>
    <col min="6661" max="6661" width="11.140625" customWidth="1"/>
    <col min="6662" max="6662" width="13.85546875" customWidth="1"/>
    <col min="6663" max="6663" width="12.7109375" customWidth="1"/>
    <col min="6664" max="6664" width="15.7109375" customWidth="1"/>
    <col min="6665" max="6665" width="15.140625" customWidth="1"/>
    <col min="6666" max="6666" width="14.28515625" customWidth="1"/>
    <col min="6667" max="6667" width="16.5703125" customWidth="1"/>
    <col min="6668" max="6668" width="13.7109375" customWidth="1"/>
    <col min="6669" max="6669" width="15.7109375" customWidth="1"/>
    <col min="6670" max="6670" width="11.85546875" customWidth="1"/>
    <col min="6913" max="6913" width="3.5703125" customWidth="1"/>
    <col min="6914" max="6914" width="14.85546875" customWidth="1"/>
    <col min="6915" max="6915" width="14.5703125" customWidth="1"/>
    <col min="6916" max="6916" width="12.140625" customWidth="1"/>
    <col min="6917" max="6917" width="11.140625" customWidth="1"/>
    <col min="6918" max="6918" width="13.85546875" customWidth="1"/>
    <col min="6919" max="6919" width="12.7109375" customWidth="1"/>
    <col min="6920" max="6920" width="15.7109375" customWidth="1"/>
    <col min="6921" max="6921" width="15.140625" customWidth="1"/>
    <col min="6922" max="6922" width="14.28515625" customWidth="1"/>
    <col min="6923" max="6923" width="16.5703125" customWidth="1"/>
    <col min="6924" max="6924" width="13.7109375" customWidth="1"/>
    <col min="6925" max="6925" width="15.7109375" customWidth="1"/>
    <col min="6926" max="6926" width="11.85546875" customWidth="1"/>
    <col min="7169" max="7169" width="3.5703125" customWidth="1"/>
    <col min="7170" max="7170" width="14.85546875" customWidth="1"/>
    <col min="7171" max="7171" width="14.5703125" customWidth="1"/>
    <col min="7172" max="7172" width="12.140625" customWidth="1"/>
    <col min="7173" max="7173" width="11.140625" customWidth="1"/>
    <col min="7174" max="7174" width="13.85546875" customWidth="1"/>
    <col min="7175" max="7175" width="12.7109375" customWidth="1"/>
    <col min="7176" max="7176" width="15.7109375" customWidth="1"/>
    <col min="7177" max="7177" width="15.140625" customWidth="1"/>
    <col min="7178" max="7178" width="14.28515625" customWidth="1"/>
    <col min="7179" max="7179" width="16.5703125" customWidth="1"/>
    <col min="7180" max="7180" width="13.7109375" customWidth="1"/>
    <col min="7181" max="7181" width="15.7109375" customWidth="1"/>
    <col min="7182" max="7182" width="11.85546875" customWidth="1"/>
    <col min="7425" max="7425" width="3.5703125" customWidth="1"/>
    <col min="7426" max="7426" width="14.85546875" customWidth="1"/>
    <col min="7427" max="7427" width="14.5703125" customWidth="1"/>
    <col min="7428" max="7428" width="12.140625" customWidth="1"/>
    <col min="7429" max="7429" width="11.140625" customWidth="1"/>
    <col min="7430" max="7430" width="13.85546875" customWidth="1"/>
    <col min="7431" max="7431" width="12.7109375" customWidth="1"/>
    <col min="7432" max="7432" width="15.7109375" customWidth="1"/>
    <col min="7433" max="7433" width="15.140625" customWidth="1"/>
    <col min="7434" max="7434" width="14.28515625" customWidth="1"/>
    <col min="7435" max="7435" width="16.5703125" customWidth="1"/>
    <col min="7436" max="7436" width="13.7109375" customWidth="1"/>
    <col min="7437" max="7437" width="15.7109375" customWidth="1"/>
    <col min="7438" max="7438" width="11.85546875" customWidth="1"/>
    <col min="7681" max="7681" width="3.5703125" customWidth="1"/>
    <col min="7682" max="7682" width="14.85546875" customWidth="1"/>
    <col min="7683" max="7683" width="14.5703125" customWidth="1"/>
    <col min="7684" max="7684" width="12.140625" customWidth="1"/>
    <col min="7685" max="7685" width="11.140625" customWidth="1"/>
    <col min="7686" max="7686" width="13.85546875" customWidth="1"/>
    <col min="7687" max="7687" width="12.7109375" customWidth="1"/>
    <col min="7688" max="7688" width="15.7109375" customWidth="1"/>
    <col min="7689" max="7689" width="15.140625" customWidth="1"/>
    <col min="7690" max="7690" width="14.28515625" customWidth="1"/>
    <col min="7691" max="7691" width="16.5703125" customWidth="1"/>
    <col min="7692" max="7692" width="13.7109375" customWidth="1"/>
    <col min="7693" max="7693" width="15.7109375" customWidth="1"/>
    <col min="7694" max="7694" width="11.85546875" customWidth="1"/>
    <col min="7937" max="7937" width="3.5703125" customWidth="1"/>
    <col min="7938" max="7938" width="14.85546875" customWidth="1"/>
    <col min="7939" max="7939" width="14.5703125" customWidth="1"/>
    <col min="7940" max="7940" width="12.140625" customWidth="1"/>
    <col min="7941" max="7941" width="11.140625" customWidth="1"/>
    <col min="7942" max="7942" width="13.85546875" customWidth="1"/>
    <col min="7943" max="7943" width="12.7109375" customWidth="1"/>
    <col min="7944" max="7944" width="15.7109375" customWidth="1"/>
    <col min="7945" max="7945" width="15.140625" customWidth="1"/>
    <col min="7946" max="7946" width="14.28515625" customWidth="1"/>
    <col min="7947" max="7947" width="16.5703125" customWidth="1"/>
    <col min="7948" max="7948" width="13.7109375" customWidth="1"/>
    <col min="7949" max="7949" width="15.7109375" customWidth="1"/>
    <col min="7950" max="7950" width="11.85546875" customWidth="1"/>
    <col min="8193" max="8193" width="3.5703125" customWidth="1"/>
    <col min="8194" max="8194" width="14.85546875" customWidth="1"/>
    <col min="8195" max="8195" width="14.5703125" customWidth="1"/>
    <col min="8196" max="8196" width="12.140625" customWidth="1"/>
    <col min="8197" max="8197" width="11.140625" customWidth="1"/>
    <col min="8198" max="8198" width="13.85546875" customWidth="1"/>
    <col min="8199" max="8199" width="12.7109375" customWidth="1"/>
    <col min="8200" max="8200" width="15.7109375" customWidth="1"/>
    <col min="8201" max="8201" width="15.140625" customWidth="1"/>
    <col min="8202" max="8202" width="14.28515625" customWidth="1"/>
    <col min="8203" max="8203" width="16.5703125" customWidth="1"/>
    <col min="8204" max="8204" width="13.7109375" customWidth="1"/>
    <col min="8205" max="8205" width="15.7109375" customWidth="1"/>
    <col min="8206" max="8206" width="11.85546875" customWidth="1"/>
    <col min="8449" max="8449" width="3.5703125" customWidth="1"/>
    <col min="8450" max="8450" width="14.85546875" customWidth="1"/>
    <col min="8451" max="8451" width="14.5703125" customWidth="1"/>
    <col min="8452" max="8452" width="12.140625" customWidth="1"/>
    <col min="8453" max="8453" width="11.140625" customWidth="1"/>
    <col min="8454" max="8454" width="13.85546875" customWidth="1"/>
    <col min="8455" max="8455" width="12.7109375" customWidth="1"/>
    <col min="8456" max="8456" width="15.7109375" customWidth="1"/>
    <col min="8457" max="8457" width="15.140625" customWidth="1"/>
    <col min="8458" max="8458" width="14.28515625" customWidth="1"/>
    <col min="8459" max="8459" width="16.5703125" customWidth="1"/>
    <col min="8460" max="8460" width="13.7109375" customWidth="1"/>
    <col min="8461" max="8461" width="15.7109375" customWidth="1"/>
    <col min="8462" max="8462" width="11.85546875" customWidth="1"/>
    <col min="8705" max="8705" width="3.5703125" customWidth="1"/>
    <col min="8706" max="8706" width="14.85546875" customWidth="1"/>
    <col min="8707" max="8707" width="14.5703125" customWidth="1"/>
    <col min="8708" max="8708" width="12.140625" customWidth="1"/>
    <col min="8709" max="8709" width="11.140625" customWidth="1"/>
    <col min="8710" max="8710" width="13.85546875" customWidth="1"/>
    <col min="8711" max="8711" width="12.7109375" customWidth="1"/>
    <col min="8712" max="8712" width="15.7109375" customWidth="1"/>
    <col min="8713" max="8713" width="15.140625" customWidth="1"/>
    <col min="8714" max="8714" width="14.28515625" customWidth="1"/>
    <col min="8715" max="8715" width="16.5703125" customWidth="1"/>
    <col min="8716" max="8716" width="13.7109375" customWidth="1"/>
    <col min="8717" max="8717" width="15.7109375" customWidth="1"/>
    <col min="8718" max="8718" width="11.85546875" customWidth="1"/>
    <col min="8961" max="8961" width="3.5703125" customWidth="1"/>
    <col min="8962" max="8962" width="14.85546875" customWidth="1"/>
    <col min="8963" max="8963" width="14.5703125" customWidth="1"/>
    <col min="8964" max="8964" width="12.140625" customWidth="1"/>
    <col min="8965" max="8965" width="11.140625" customWidth="1"/>
    <col min="8966" max="8966" width="13.85546875" customWidth="1"/>
    <col min="8967" max="8967" width="12.7109375" customWidth="1"/>
    <col min="8968" max="8968" width="15.7109375" customWidth="1"/>
    <col min="8969" max="8969" width="15.140625" customWidth="1"/>
    <col min="8970" max="8970" width="14.28515625" customWidth="1"/>
    <col min="8971" max="8971" width="16.5703125" customWidth="1"/>
    <col min="8972" max="8972" width="13.7109375" customWidth="1"/>
    <col min="8973" max="8973" width="15.7109375" customWidth="1"/>
    <col min="8974" max="8974" width="11.85546875" customWidth="1"/>
    <col min="9217" max="9217" width="3.5703125" customWidth="1"/>
    <col min="9218" max="9218" width="14.85546875" customWidth="1"/>
    <col min="9219" max="9219" width="14.5703125" customWidth="1"/>
    <col min="9220" max="9220" width="12.140625" customWidth="1"/>
    <col min="9221" max="9221" width="11.140625" customWidth="1"/>
    <col min="9222" max="9222" width="13.85546875" customWidth="1"/>
    <col min="9223" max="9223" width="12.7109375" customWidth="1"/>
    <col min="9224" max="9224" width="15.7109375" customWidth="1"/>
    <col min="9225" max="9225" width="15.140625" customWidth="1"/>
    <col min="9226" max="9226" width="14.28515625" customWidth="1"/>
    <col min="9227" max="9227" width="16.5703125" customWidth="1"/>
    <col min="9228" max="9228" width="13.7109375" customWidth="1"/>
    <col min="9229" max="9229" width="15.7109375" customWidth="1"/>
    <col min="9230" max="9230" width="11.85546875" customWidth="1"/>
    <col min="9473" max="9473" width="3.5703125" customWidth="1"/>
    <col min="9474" max="9474" width="14.85546875" customWidth="1"/>
    <col min="9475" max="9475" width="14.5703125" customWidth="1"/>
    <col min="9476" max="9476" width="12.140625" customWidth="1"/>
    <col min="9477" max="9477" width="11.140625" customWidth="1"/>
    <col min="9478" max="9478" width="13.85546875" customWidth="1"/>
    <col min="9479" max="9479" width="12.7109375" customWidth="1"/>
    <col min="9480" max="9480" width="15.7109375" customWidth="1"/>
    <col min="9481" max="9481" width="15.140625" customWidth="1"/>
    <col min="9482" max="9482" width="14.28515625" customWidth="1"/>
    <col min="9483" max="9483" width="16.5703125" customWidth="1"/>
    <col min="9484" max="9484" width="13.7109375" customWidth="1"/>
    <col min="9485" max="9485" width="15.7109375" customWidth="1"/>
    <col min="9486" max="9486" width="11.85546875" customWidth="1"/>
    <col min="9729" max="9729" width="3.5703125" customWidth="1"/>
    <col min="9730" max="9730" width="14.85546875" customWidth="1"/>
    <col min="9731" max="9731" width="14.5703125" customWidth="1"/>
    <col min="9732" max="9732" width="12.140625" customWidth="1"/>
    <col min="9733" max="9733" width="11.140625" customWidth="1"/>
    <col min="9734" max="9734" width="13.85546875" customWidth="1"/>
    <col min="9735" max="9735" width="12.7109375" customWidth="1"/>
    <col min="9736" max="9736" width="15.7109375" customWidth="1"/>
    <col min="9737" max="9737" width="15.140625" customWidth="1"/>
    <col min="9738" max="9738" width="14.28515625" customWidth="1"/>
    <col min="9739" max="9739" width="16.5703125" customWidth="1"/>
    <col min="9740" max="9740" width="13.7109375" customWidth="1"/>
    <col min="9741" max="9741" width="15.7109375" customWidth="1"/>
    <col min="9742" max="9742" width="11.85546875" customWidth="1"/>
    <col min="9985" max="9985" width="3.5703125" customWidth="1"/>
    <col min="9986" max="9986" width="14.85546875" customWidth="1"/>
    <col min="9987" max="9987" width="14.5703125" customWidth="1"/>
    <col min="9988" max="9988" width="12.140625" customWidth="1"/>
    <col min="9989" max="9989" width="11.140625" customWidth="1"/>
    <col min="9990" max="9990" width="13.85546875" customWidth="1"/>
    <col min="9991" max="9991" width="12.7109375" customWidth="1"/>
    <col min="9992" max="9992" width="15.7109375" customWidth="1"/>
    <col min="9993" max="9993" width="15.140625" customWidth="1"/>
    <col min="9994" max="9994" width="14.28515625" customWidth="1"/>
    <col min="9995" max="9995" width="16.5703125" customWidth="1"/>
    <col min="9996" max="9996" width="13.7109375" customWidth="1"/>
    <col min="9997" max="9997" width="15.7109375" customWidth="1"/>
    <col min="9998" max="9998" width="11.85546875" customWidth="1"/>
    <col min="10241" max="10241" width="3.5703125" customWidth="1"/>
    <col min="10242" max="10242" width="14.85546875" customWidth="1"/>
    <col min="10243" max="10243" width="14.5703125" customWidth="1"/>
    <col min="10244" max="10244" width="12.140625" customWidth="1"/>
    <col min="10245" max="10245" width="11.140625" customWidth="1"/>
    <col min="10246" max="10246" width="13.85546875" customWidth="1"/>
    <col min="10247" max="10247" width="12.7109375" customWidth="1"/>
    <col min="10248" max="10248" width="15.7109375" customWidth="1"/>
    <col min="10249" max="10249" width="15.140625" customWidth="1"/>
    <col min="10250" max="10250" width="14.28515625" customWidth="1"/>
    <col min="10251" max="10251" width="16.5703125" customWidth="1"/>
    <col min="10252" max="10252" width="13.7109375" customWidth="1"/>
    <col min="10253" max="10253" width="15.7109375" customWidth="1"/>
    <col min="10254" max="10254" width="11.85546875" customWidth="1"/>
    <col min="10497" max="10497" width="3.5703125" customWidth="1"/>
    <col min="10498" max="10498" width="14.85546875" customWidth="1"/>
    <col min="10499" max="10499" width="14.5703125" customWidth="1"/>
    <col min="10500" max="10500" width="12.140625" customWidth="1"/>
    <col min="10501" max="10501" width="11.140625" customWidth="1"/>
    <col min="10502" max="10502" width="13.85546875" customWidth="1"/>
    <col min="10503" max="10503" width="12.7109375" customWidth="1"/>
    <col min="10504" max="10504" width="15.7109375" customWidth="1"/>
    <col min="10505" max="10505" width="15.140625" customWidth="1"/>
    <col min="10506" max="10506" width="14.28515625" customWidth="1"/>
    <col min="10507" max="10507" width="16.5703125" customWidth="1"/>
    <col min="10508" max="10508" width="13.7109375" customWidth="1"/>
    <col min="10509" max="10509" width="15.7109375" customWidth="1"/>
    <col min="10510" max="10510" width="11.85546875" customWidth="1"/>
    <col min="10753" max="10753" width="3.5703125" customWidth="1"/>
    <col min="10754" max="10754" width="14.85546875" customWidth="1"/>
    <col min="10755" max="10755" width="14.5703125" customWidth="1"/>
    <col min="10756" max="10756" width="12.140625" customWidth="1"/>
    <col min="10757" max="10757" width="11.140625" customWidth="1"/>
    <col min="10758" max="10758" width="13.85546875" customWidth="1"/>
    <col min="10759" max="10759" width="12.7109375" customWidth="1"/>
    <col min="10760" max="10760" width="15.7109375" customWidth="1"/>
    <col min="10761" max="10761" width="15.140625" customWidth="1"/>
    <col min="10762" max="10762" width="14.28515625" customWidth="1"/>
    <col min="10763" max="10763" width="16.5703125" customWidth="1"/>
    <col min="10764" max="10764" width="13.7109375" customWidth="1"/>
    <col min="10765" max="10765" width="15.7109375" customWidth="1"/>
    <col min="10766" max="10766" width="11.85546875" customWidth="1"/>
    <col min="11009" max="11009" width="3.5703125" customWidth="1"/>
    <col min="11010" max="11010" width="14.85546875" customWidth="1"/>
    <col min="11011" max="11011" width="14.5703125" customWidth="1"/>
    <col min="11012" max="11012" width="12.140625" customWidth="1"/>
    <col min="11013" max="11013" width="11.140625" customWidth="1"/>
    <col min="11014" max="11014" width="13.85546875" customWidth="1"/>
    <col min="11015" max="11015" width="12.7109375" customWidth="1"/>
    <col min="11016" max="11016" width="15.7109375" customWidth="1"/>
    <col min="11017" max="11017" width="15.140625" customWidth="1"/>
    <col min="11018" max="11018" width="14.28515625" customWidth="1"/>
    <col min="11019" max="11019" width="16.5703125" customWidth="1"/>
    <col min="11020" max="11020" width="13.7109375" customWidth="1"/>
    <col min="11021" max="11021" width="15.7109375" customWidth="1"/>
    <col min="11022" max="11022" width="11.85546875" customWidth="1"/>
    <col min="11265" max="11265" width="3.5703125" customWidth="1"/>
    <col min="11266" max="11266" width="14.85546875" customWidth="1"/>
    <col min="11267" max="11267" width="14.5703125" customWidth="1"/>
    <col min="11268" max="11268" width="12.140625" customWidth="1"/>
    <col min="11269" max="11269" width="11.140625" customWidth="1"/>
    <col min="11270" max="11270" width="13.85546875" customWidth="1"/>
    <col min="11271" max="11271" width="12.7109375" customWidth="1"/>
    <col min="11272" max="11272" width="15.7109375" customWidth="1"/>
    <col min="11273" max="11273" width="15.140625" customWidth="1"/>
    <col min="11274" max="11274" width="14.28515625" customWidth="1"/>
    <col min="11275" max="11275" width="16.5703125" customWidth="1"/>
    <col min="11276" max="11276" width="13.7109375" customWidth="1"/>
    <col min="11277" max="11277" width="15.7109375" customWidth="1"/>
    <col min="11278" max="11278" width="11.85546875" customWidth="1"/>
    <col min="11521" max="11521" width="3.5703125" customWidth="1"/>
    <col min="11522" max="11522" width="14.85546875" customWidth="1"/>
    <col min="11523" max="11523" width="14.5703125" customWidth="1"/>
    <col min="11524" max="11524" width="12.140625" customWidth="1"/>
    <col min="11525" max="11525" width="11.140625" customWidth="1"/>
    <col min="11526" max="11526" width="13.85546875" customWidth="1"/>
    <col min="11527" max="11527" width="12.7109375" customWidth="1"/>
    <col min="11528" max="11528" width="15.7109375" customWidth="1"/>
    <col min="11529" max="11529" width="15.140625" customWidth="1"/>
    <col min="11530" max="11530" width="14.28515625" customWidth="1"/>
    <col min="11531" max="11531" width="16.5703125" customWidth="1"/>
    <col min="11532" max="11532" width="13.7109375" customWidth="1"/>
    <col min="11533" max="11533" width="15.7109375" customWidth="1"/>
    <col min="11534" max="11534" width="11.85546875" customWidth="1"/>
    <col min="11777" max="11777" width="3.5703125" customWidth="1"/>
    <col min="11778" max="11778" width="14.85546875" customWidth="1"/>
    <col min="11779" max="11779" width="14.5703125" customWidth="1"/>
    <col min="11780" max="11780" width="12.140625" customWidth="1"/>
    <col min="11781" max="11781" width="11.140625" customWidth="1"/>
    <col min="11782" max="11782" width="13.85546875" customWidth="1"/>
    <col min="11783" max="11783" width="12.7109375" customWidth="1"/>
    <col min="11784" max="11784" width="15.7109375" customWidth="1"/>
    <col min="11785" max="11785" width="15.140625" customWidth="1"/>
    <col min="11786" max="11786" width="14.28515625" customWidth="1"/>
    <col min="11787" max="11787" width="16.5703125" customWidth="1"/>
    <col min="11788" max="11788" width="13.7109375" customWidth="1"/>
    <col min="11789" max="11789" width="15.7109375" customWidth="1"/>
    <col min="11790" max="11790" width="11.85546875" customWidth="1"/>
    <col min="12033" max="12033" width="3.5703125" customWidth="1"/>
    <col min="12034" max="12034" width="14.85546875" customWidth="1"/>
    <col min="12035" max="12035" width="14.5703125" customWidth="1"/>
    <col min="12036" max="12036" width="12.140625" customWidth="1"/>
    <col min="12037" max="12037" width="11.140625" customWidth="1"/>
    <col min="12038" max="12038" width="13.85546875" customWidth="1"/>
    <col min="12039" max="12039" width="12.7109375" customWidth="1"/>
    <col min="12040" max="12040" width="15.7109375" customWidth="1"/>
    <col min="12041" max="12041" width="15.140625" customWidth="1"/>
    <col min="12042" max="12042" width="14.28515625" customWidth="1"/>
    <col min="12043" max="12043" width="16.5703125" customWidth="1"/>
    <col min="12044" max="12044" width="13.7109375" customWidth="1"/>
    <col min="12045" max="12045" width="15.7109375" customWidth="1"/>
    <col min="12046" max="12046" width="11.85546875" customWidth="1"/>
    <col min="12289" max="12289" width="3.5703125" customWidth="1"/>
    <col min="12290" max="12290" width="14.85546875" customWidth="1"/>
    <col min="12291" max="12291" width="14.5703125" customWidth="1"/>
    <col min="12292" max="12292" width="12.140625" customWidth="1"/>
    <col min="12293" max="12293" width="11.140625" customWidth="1"/>
    <col min="12294" max="12294" width="13.85546875" customWidth="1"/>
    <col min="12295" max="12295" width="12.7109375" customWidth="1"/>
    <col min="12296" max="12296" width="15.7109375" customWidth="1"/>
    <col min="12297" max="12297" width="15.140625" customWidth="1"/>
    <col min="12298" max="12298" width="14.28515625" customWidth="1"/>
    <col min="12299" max="12299" width="16.5703125" customWidth="1"/>
    <col min="12300" max="12300" width="13.7109375" customWidth="1"/>
    <col min="12301" max="12301" width="15.7109375" customWidth="1"/>
    <col min="12302" max="12302" width="11.85546875" customWidth="1"/>
    <col min="12545" max="12545" width="3.5703125" customWidth="1"/>
    <col min="12546" max="12546" width="14.85546875" customWidth="1"/>
    <col min="12547" max="12547" width="14.5703125" customWidth="1"/>
    <col min="12548" max="12548" width="12.140625" customWidth="1"/>
    <col min="12549" max="12549" width="11.140625" customWidth="1"/>
    <col min="12550" max="12550" width="13.85546875" customWidth="1"/>
    <col min="12551" max="12551" width="12.7109375" customWidth="1"/>
    <col min="12552" max="12552" width="15.7109375" customWidth="1"/>
    <col min="12553" max="12553" width="15.140625" customWidth="1"/>
    <col min="12554" max="12554" width="14.28515625" customWidth="1"/>
    <col min="12555" max="12555" width="16.5703125" customWidth="1"/>
    <col min="12556" max="12556" width="13.7109375" customWidth="1"/>
    <col min="12557" max="12557" width="15.7109375" customWidth="1"/>
    <col min="12558" max="12558" width="11.85546875" customWidth="1"/>
    <col min="12801" max="12801" width="3.5703125" customWidth="1"/>
    <col min="12802" max="12802" width="14.85546875" customWidth="1"/>
    <col min="12803" max="12803" width="14.5703125" customWidth="1"/>
    <col min="12804" max="12804" width="12.140625" customWidth="1"/>
    <col min="12805" max="12805" width="11.140625" customWidth="1"/>
    <col min="12806" max="12806" width="13.85546875" customWidth="1"/>
    <col min="12807" max="12807" width="12.7109375" customWidth="1"/>
    <col min="12808" max="12808" width="15.7109375" customWidth="1"/>
    <col min="12809" max="12809" width="15.140625" customWidth="1"/>
    <col min="12810" max="12810" width="14.28515625" customWidth="1"/>
    <col min="12811" max="12811" width="16.5703125" customWidth="1"/>
    <col min="12812" max="12812" width="13.7109375" customWidth="1"/>
    <col min="12813" max="12813" width="15.7109375" customWidth="1"/>
    <col min="12814" max="12814" width="11.85546875" customWidth="1"/>
    <col min="13057" max="13057" width="3.5703125" customWidth="1"/>
    <col min="13058" max="13058" width="14.85546875" customWidth="1"/>
    <col min="13059" max="13059" width="14.5703125" customWidth="1"/>
    <col min="13060" max="13060" width="12.140625" customWidth="1"/>
    <col min="13061" max="13061" width="11.140625" customWidth="1"/>
    <col min="13062" max="13062" width="13.85546875" customWidth="1"/>
    <col min="13063" max="13063" width="12.7109375" customWidth="1"/>
    <col min="13064" max="13064" width="15.7109375" customWidth="1"/>
    <col min="13065" max="13065" width="15.140625" customWidth="1"/>
    <col min="13066" max="13066" width="14.28515625" customWidth="1"/>
    <col min="13067" max="13067" width="16.5703125" customWidth="1"/>
    <col min="13068" max="13068" width="13.7109375" customWidth="1"/>
    <col min="13069" max="13069" width="15.7109375" customWidth="1"/>
    <col min="13070" max="13070" width="11.85546875" customWidth="1"/>
    <col min="13313" max="13313" width="3.5703125" customWidth="1"/>
    <col min="13314" max="13314" width="14.85546875" customWidth="1"/>
    <col min="13315" max="13315" width="14.5703125" customWidth="1"/>
    <col min="13316" max="13316" width="12.140625" customWidth="1"/>
    <col min="13317" max="13317" width="11.140625" customWidth="1"/>
    <col min="13318" max="13318" width="13.85546875" customWidth="1"/>
    <col min="13319" max="13319" width="12.7109375" customWidth="1"/>
    <col min="13320" max="13320" width="15.7109375" customWidth="1"/>
    <col min="13321" max="13321" width="15.140625" customWidth="1"/>
    <col min="13322" max="13322" width="14.28515625" customWidth="1"/>
    <col min="13323" max="13323" width="16.5703125" customWidth="1"/>
    <col min="13324" max="13324" width="13.7109375" customWidth="1"/>
    <col min="13325" max="13325" width="15.7109375" customWidth="1"/>
    <col min="13326" max="13326" width="11.85546875" customWidth="1"/>
    <col min="13569" max="13569" width="3.5703125" customWidth="1"/>
    <col min="13570" max="13570" width="14.85546875" customWidth="1"/>
    <col min="13571" max="13571" width="14.5703125" customWidth="1"/>
    <col min="13572" max="13572" width="12.140625" customWidth="1"/>
    <col min="13573" max="13573" width="11.140625" customWidth="1"/>
    <col min="13574" max="13574" width="13.85546875" customWidth="1"/>
    <col min="13575" max="13575" width="12.7109375" customWidth="1"/>
    <col min="13576" max="13576" width="15.7109375" customWidth="1"/>
    <col min="13577" max="13577" width="15.140625" customWidth="1"/>
    <col min="13578" max="13578" width="14.28515625" customWidth="1"/>
    <col min="13579" max="13579" width="16.5703125" customWidth="1"/>
    <col min="13580" max="13580" width="13.7109375" customWidth="1"/>
    <col min="13581" max="13581" width="15.7109375" customWidth="1"/>
    <col min="13582" max="13582" width="11.85546875" customWidth="1"/>
    <col min="13825" max="13825" width="3.5703125" customWidth="1"/>
    <col min="13826" max="13826" width="14.85546875" customWidth="1"/>
    <col min="13827" max="13827" width="14.5703125" customWidth="1"/>
    <col min="13828" max="13828" width="12.140625" customWidth="1"/>
    <col min="13829" max="13829" width="11.140625" customWidth="1"/>
    <col min="13830" max="13830" width="13.85546875" customWidth="1"/>
    <col min="13831" max="13831" width="12.7109375" customWidth="1"/>
    <col min="13832" max="13832" width="15.7109375" customWidth="1"/>
    <col min="13833" max="13833" width="15.140625" customWidth="1"/>
    <col min="13834" max="13834" width="14.28515625" customWidth="1"/>
    <col min="13835" max="13835" width="16.5703125" customWidth="1"/>
    <col min="13836" max="13836" width="13.7109375" customWidth="1"/>
    <col min="13837" max="13837" width="15.7109375" customWidth="1"/>
    <col min="13838" max="13838" width="11.85546875" customWidth="1"/>
    <col min="14081" max="14081" width="3.5703125" customWidth="1"/>
    <col min="14082" max="14082" width="14.85546875" customWidth="1"/>
    <col min="14083" max="14083" width="14.5703125" customWidth="1"/>
    <col min="14084" max="14084" width="12.140625" customWidth="1"/>
    <col min="14085" max="14085" width="11.140625" customWidth="1"/>
    <col min="14086" max="14086" width="13.85546875" customWidth="1"/>
    <col min="14087" max="14087" width="12.7109375" customWidth="1"/>
    <col min="14088" max="14088" width="15.7109375" customWidth="1"/>
    <col min="14089" max="14089" width="15.140625" customWidth="1"/>
    <col min="14090" max="14090" width="14.28515625" customWidth="1"/>
    <col min="14091" max="14091" width="16.5703125" customWidth="1"/>
    <col min="14092" max="14092" width="13.7109375" customWidth="1"/>
    <col min="14093" max="14093" width="15.7109375" customWidth="1"/>
    <col min="14094" max="14094" width="11.85546875" customWidth="1"/>
    <col min="14337" max="14337" width="3.5703125" customWidth="1"/>
    <col min="14338" max="14338" width="14.85546875" customWidth="1"/>
    <col min="14339" max="14339" width="14.5703125" customWidth="1"/>
    <col min="14340" max="14340" width="12.140625" customWidth="1"/>
    <col min="14341" max="14341" width="11.140625" customWidth="1"/>
    <col min="14342" max="14342" width="13.85546875" customWidth="1"/>
    <col min="14343" max="14343" width="12.7109375" customWidth="1"/>
    <col min="14344" max="14344" width="15.7109375" customWidth="1"/>
    <col min="14345" max="14345" width="15.140625" customWidth="1"/>
    <col min="14346" max="14346" width="14.28515625" customWidth="1"/>
    <col min="14347" max="14347" width="16.5703125" customWidth="1"/>
    <col min="14348" max="14348" width="13.7109375" customWidth="1"/>
    <col min="14349" max="14349" width="15.7109375" customWidth="1"/>
    <col min="14350" max="14350" width="11.85546875" customWidth="1"/>
    <col min="14593" max="14593" width="3.5703125" customWidth="1"/>
    <col min="14594" max="14594" width="14.85546875" customWidth="1"/>
    <col min="14595" max="14595" width="14.5703125" customWidth="1"/>
    <col min="14596" max="14596" width="12.140625" customWidth="1"/>
    <col min="14597" max="14597" width="11.140625" customWidth="1"/>
    <col min="14598" max="14598" width="13.85546875" customWidth="1"/>
    <col min="14599" max="14599" width="12.7109375" customWidth="1"/>
    <col min="14600" max="14600" width="15.7109375" customWidth="1"/>
    <col min="14601" max="14601" width="15.140625" customWidth="1"/>
    <col min="14602" max="14602" width="14.28515625" customWidth="1"/>
    <col min="14603" max="14603" width="16.5703125" customWidth="1"/>
    <col min="14604" max="14604" width="13.7109375" customWidth="1"/>
    <col min="14605" max="14605" width="15.7109375" customWidth="1"/>
    <col min="14606" max="14606" width="11.85546875" customWidth="1"/>
    <col min="14849" max="14849" width="3.5703125" customWidth="1"/>
    <col min="14850" max="14850" width="14.85546875" customWidth="1"/>
    <col min="14851" max="14851" width="14.5703125" customWidth="1"/>
    <col min="14852" max="14852" width="12.140625" customWidth="1"/>
    <col min="14853" max="14853" width="11.140625" customWidth="1"/>
    <col min="14854" max="14854" width="13.85546875" customWidth="1"/>
    <col min="14855" max="14855" width="12.7109375" customWidth="1"/>
    <col min="14856" max="14856" width="15.7109375" customWidth="1"/>
    <col min="14857" max="14857" width="15.140625" customWidth="1"/>
    <col min="14858" max="14858" width="14.28515625" customWidth="1"/>
    <col min="14859" max="14859" width="16.5703125" customWidth="1"/>
    <col min="14860" max="14860" width="13.7109375" customWidth="1"/>
    <col min="14861" max="14861" width="15.7109375" customWidth="1"/>
    <col min="14862" max="14862" width="11.85546875" customWidth="1"/>
    <col min="15105" max="15105" width="3.5703125" customWidth="1"/>
    <col min="15106" max="15106" width="14.85546875" customWidth="1"/>
    <col min="15107" max="15107" width="14.5703125" customWidth="1"/>
    <col min="15108" max="15108" width="12.140625" customWidth="1"/>
    <col min="15109" max="15109" width="11.140625" customWidth="1"/>
    <col min="15110" max="15110" width="13.85546875" customWidth="1"/>
    <col min="15111" max="15111" width="12.7109375" customWidth="1"/>
    <col min="15112" max="15112" width="15.7109375" customWidth="1"/>
    <col min="15113" max="15113" width="15.140625" customWidth="1"/>
    <col min="15114" max="15114" width="14.28515625" customWidth="1"/>
    <col min="15115" max="15115" width="16.5703125" customWidth="1"/>
    <col min="15116" max="15116" width="13.7109375" customWidth="1"/>
    <col min="15117" max="15117" width="15.7109375" customWidth="1"/>
    <col min="15118" max="15118" width="11.85546875" customWidth="1"/>
    <col min="15361" max="15361" width="3.5703125" customWidth="1"/>
    <col min="15362" max="15362" width="14.85546875" customWidth="1"/>
    <col min="15363" max="15363" width="14.5703125" customWidth="1"/>
    <col min="15364" max="15364" width="12.140625" customWidth="1"/>
    <col min="15365" max="15365" width="11.140625" customWidth="1"/>
    <col min="15366" max="15366" width="13.85546875" customWidth="1"/>
    <col min="15367" max="15367" width="12.7109375" customWidth="1"/>
    <col min="15368" max="15368" width="15.7109375" customWidth="1"/>
    <col min="15369" max="15369" width="15.140625" customWidth="1"/>
    <col min="15370" max="15370" width="14.28515625" customWidth="1"/>
    <col min="15371" max="15371" width="16.5703125" customWidth="1"/>
    <col min="15372" max="15372" width="13.7109375" customWidth="1"/>
    <col min="15373" max="15373" width="15.7109375" customWidth="1"/>
    <col min="15374" max="15374" width="11.85546875" customWidth="1"/>
    <col min="15617" max="15617" width="3.5703125" customWidth="1"/>
    <col min="15618" max="15618" width="14.85546875" customWidth="1"/>
    <col min="15619" max="15619" width="14.5703125" customWidth="1"/>
    <col min="15620" max="15620" width="12.140625" customWidth="1"/>
    <col min="15621" max="15621" width="11.140625" customWidth="1"/>
    <col min="15622" max="15622" width="13.85546875" customWidth="1"/>
    <col min="15623" max="15623" width="12.7109375" customWidth="1"/>
    <col min="15624" max="15624" width="15.7109375" customWidth="1"/>
    <col min="15625" max="15625" width="15.140625" customWidth="1"/>
    <col min="15626" max="15626" width="14.28515625" customWidth="1"/>
    <col min="15627" max="15627" width="16.5703125" customWidth="1"/>
    <col min="15628" max="15628" width="13.7109375" customWidth="1"/>
    <col min="15629" max="15629" width="15.7109375" customWidth="1"/>
    <col min="15630" max="15630" width="11.85546875" customWidth="1"/>
    <col min="15873" max="15873" width="3.5703125" customWidth="1"/>
    <col min="15874" max="15874" width="14.85546875" customWidth="1"/>
    <col min="15875" max="15875" width="14.5703125" customWidth="1"/>
    <col min="15876" max="15876" width="12.140625" customWidth="1"/>
    <col min="15877" max="15877" width="11.140625" customWidth="1"/>
    <col min="15878" max="15878" width="13.85546875" customWidth="1"/>
    <col min="15879" max="15879" width="12.7109375" customWidth="1"/>
    <col min="15880" max="15880" width="15.7109375" customWidth="1"/>
    <col min="15881" max="15881" width="15.140625" customWidth="1"/>
    <col min="15882" max="15882" width="14.28515625" customWidth="1"/>
    <col min="15883" max="15883" width="16.5703125" customWidth="1"/>
    <col min="15884" max="15884" width="13.7109375" customWidth="1"/>
    <col min="15885" max="15885" width="15.7109375" customWidth="1"/>
    <col min="15886" max="15886" width="11.85546875" customWidth="1"/>
    <col min="16129" max="16129" width="3.5703125" customWidth="1"/>
    <col min="16130" max="16130" width="14.85546875" customWidth="1"/>
    <col min="16131" max="16131" width="14.5703125" customWidth="1"/>
    <col min="16132" max="16132" width="12.140625" customWidth="1"/>
    <col min="16133" max="16133" width="11.140625" customWidth="1"/>
    <col min="16134" max="16134" width="13.85546875" customWidth="1"/>
    <col min="16135" max="16135" width="12.7109375" customWidth="1"/>
    <col min="16136" max="16136" width="15.7109375" customWidth="1"/>
    <col min="16137" max="16137" width="15.140625" customWidth="1"/>
    <col min="16138" max="16138" width="14.28515625" customWidth="1"/>
    <col min="16139" max="16139" width="16.5703125" customWidth="1"/>
    <col min="16140" max="16140" width="13.7109375" customWidth="1"/>
    <col min="16141" max="16141" width="15.7109375" customWidth="1"/>
    <col min="16142" max="16142" width="11.85546875" customWidth="1"/>
  </cols>
  <sheetData>
    <row r="1" spans="2:15" ht="15.75" thickBot="1" x14ac:dyDescent="0.3"/>
    <row r="2" spans="2:15" ht="18" x14ac:dyDescent="0.25">
      <c r="B2" s="3"/>
      <c r="C2" s="4"/>
      <c r="D2" s="79" t="s">
        <v>7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" t="s">
        <v>0</v>
      </c>
    </row>
    <row r="3" spans="2:15" ht="18" x14ac:dyDescent="0.25">
      <c r="B3" s="5"/>
      <c r="C3" s="6"/>
      <c r="D3" s="80" t="s">
        <v>22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9" t="s">
        <v>1</v>
      </c>
    </row>
    <row r="4" spans="2:15" ht="22.5" customHeight="1" x14ac:dyDescent="0.25">
      <c r="B4" s="5"/>
      <c r="C4" s="6"/>
      <c r="D4" s="81" t="s">
        <v>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10" t="s">
        <v>2</v>
      </c>
    </row>
    <row r="5" spans="2:15" ht="22.5" customHeight="1" x14ac:dyDescent="0.25">
      <c r="B5" s="82" t="s">
        <v>74</v>
      </c>
      <c r="C5" s="83"/>
      <c r="D5" s="83"/>
      <c r="E5" s="83"/>
      <c r="F5" s="83"/>
      <c r="G5" s="84" t="s">
        <v>79</v>
      </c>
      <c r="H5" s="84"/>
      <c r="I5" s="84"/>
      <c r="J5" s="84"/>
      <c r="K5" s="84"/>
      <c r="L5" s="84"/>
      <c r="M5" s="84"/>
      <c r="N5" s="84"/>
      <c r="O5" s="85"/>
    </row>
    <row r="6" spans="2:15" ht="18" x14ac:dyDescent="0.25">
      <c r="B6" s="75" t="s">
        <v>75</v>
      </c>
      <c r="C6" s="76"/>
      <c r="D6" s="76"/>
      <c r="E6" s="76"/>
      <c r="F6" s="76"/>
      <c r="G6" s="77" t="s">
        <v>80</v>
      </c>
      <c r="H6" s="77"/>
      <c r="I6" s="77"/>
      <c r="J6" s="77"/>
      <c r="K6" s="77"/>
      <c r="L6" s="77"/>
      <c r="M6" s="77"/>
      <c r="N6" s="77"/>
      <c r="O6" s="78"/>
    </row>
    <row r="7" spans="2:15" ht="18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6"/>
      <c r="O7" s="36"/>
    </row>
    <row r="8" spans="2:15" ht="15.75" x14ac:dyDescent="0.25">
      <c r="B8" s="49" t="s">
        <v>49</v>
      </c>
      <c r="C8" s="86">
        <v>2024</v>
      </c>
      <c r="D8" s="86"/>
      <c r="E8" s="14"/>
      <c r="F8" s="8"/>
      <c r="G8" s="8"/>
      <c r="H8" s="6"/>
      <c r="I8" s="6"/>
      <c r="J8" s="15"/>
      <c r="K8" s="6"/>
      <c r="L8" s="6"/>
      <c r="M8" s="6"/>
      <c r="N8" s="6"/>
      <c r="O8" s="36"/>
    </row>
    <row r="9" spans="2:15" ht="18" x14ac:dyDescent="0.25">
      <c r="B9" s="49" t="s">
        <v>36</v>
      </c>
      <c r="C9" s="86" t="s">
        <v>23</v>
      </c>
      <c r="D9" s="86"/>
      <c r="E9" s="12"/>
      <c r="F9" s="12"/>
      <c r="G9" s="12"/>
      <c r="H9" s="12"/>
      <c r="I9" s="12"/>
      <c r="J9" s="12"/>
      <c r="K9" s="12"/>
      <c r="L9" s="12"/>
      <c r="M9" s="12"/>
      <c r="N9" s="6"/>
      <c r="O9" s="36"/>
    </row>
    <row r="10" spans="2:15" s="18" customFormat="1" ht="12.75" x14ac:dyDescent="0.2">
      <c r="B10" s="13"/>
      <c r="C10" s="14"/>
      <c r="D10" s="14"/>
      <c r="E10" s="14"/>
      <c r="F10" s="8"/>
      <c r="G10" s="16"/>
      <c r="H10" s="17"/>
      <c r="I10" s="17"/>
      <c r="J10" s="17"/>
      <c r="K10" s="17"/>
      <c r="L10" s="17"/>
      <c r="M10" s="17"/>
      <c r="N10" s="17"/>
      <c r="O10" s="37"/>
    </row>
    <row r="11" spans="2:15" ht="15.75" thickBot="1" x14ac:dyDescent="0.3">
      <c r="B11" s="19"/>
      <c r="C11" s="20"/>
      <c r="D11" s="20"/>
      <c r="E11" s="20"/>
      <c r="F11" s="6"/>
      <c r="G11" s="6"/>
      <c r="H11" s="6"/>
      <c r="I11" s="6"/>
      <c r="J11" s="6"/>
      <c r="K11" s="6"/>
      <c r="L11" s="6"/>
      <c r="M11" s="6"/>
      <c r="N11" s="6"/>
      <c r="O11" s="36"/>
    </row>
    <row r="12" spans="2:15" s="35" customFormat="1" ht="51.75" thickBot="1" x14ac:dyDescent="0.3">
      <c r="B12" s="32" t="s">
        <v>9</v>
      </c>
      <c r="C12" s="32" t="s">
        <v>37</v>
      </c>
      <c r="D12" s="32" t="s">
        <v>10</v>
      </c>
      <c r="E12" s="33" t="s">
        <v>21</v>
      </c>
      <c r="F12" s="32" t="s">
        <v>11</v>
      </c>
      <c r="G12" s="32" t="s">
        <v>12</v>
      </c>
      <c r="H12" s="32" t="s">
        <v>13</v>
      </c>
      <c r="I12" s="34" t="s">
        <v>14</v>
      </c>
      <c r="J12" s="32" t="s">
        <v>15</v>
      </c>
      <c r="K12" s="32" t="s">
        <v>16</v>
      </c>
      <c r="L12" s="32" t="s">
        <v>17</v>
      </c>
      <c r="M12" s="32" t="s">
        <v>18</v>
      </c>
      <c r="N12" s="32" t="s">
        <v>19</v>
      </c>
      <c r="O12" s="32" t="s">
        <v>20</v>
      </c>
    </row>
    <row r="13" spans="2:15" ht="63.75" x14ac:dyDescent="0.25">
      <c r="B13" s="22" t="s">
        <v>65</v>
      </c>
      <c r="C13" s="23" t="s">
        <v>3</v>
      </c>
      <c r="D13" s="23" t="s">
        <v>6</v>
      </c>
      <c r="E13" s="21" t="s">
        <v>79</v>
      </c>
      <c r="F13" s="26">
        <v>3840000</v>
      </c>
      <c r="G13" s="26">
        <v>6182198.8499999996</v>
      </c>
      <c r="H13" s="26">
        <v>0</v>
      </c>
      <c r="I13" s="26">
        <v>0</v>
      </c>
      <c r="J13" s="26">
        <v>0</v>
      </c>
      <c r="K13" s="24">
        <f>+F13+G13-H13+I13-J13</f>
        <v>10022198.85</v>
      </c>
      <c r="L13" s="25">
        <v>0</v>
      </c>
      <c r="M13" s="25">
        <v>0</v>
      </c>
      <c r="N13" s="25">
        <v>0</v>
      </c>
      <c r="O13" s="38">
        <f t="shared" ref="O13" si="0">+K13-L13</f>
        <v>10022198.85</v>
      </c>
    </row>
    <row r="14" spans="2:15" ht="63.75" x14ac:dyDescent="0.25">
      <c r="B14" s="22" t="s">
        <v>66</v>
      </c>
      <c r="C14" s="23" t="s">
        <v>3</v>
      </c>
      <c r="D14" s="23" t="s">
        <v>6</v>
      </c>
      <c r="E14" s="21" t="s">
        <v>79</v>
      </c>
      <c r="F14" s="26">
        <v>6000000</v>
      </c>
      <c r="G14" s="26">
        <v>5000000</v>
      </c>
      <c r="H14" s="26">
        <v>0</v>
      </c>
      <c r="I14" s="26">
        <v>0</v>
      </c>
      <c r="J14" s="26">
        <v>0</v>
      </c>
      <c r="K14" s="24">
        <f t="shared" ref="K14:K27" si="1">+F14+G14-H14+I14-J14</f>
        <v>11000000</v>
      </c>
      <c r="L14" s="25">
        <v>0</v>
      </c>
      <c r="M14" s="25">
        <v>0</v>
      </c>
      <c r="N14" s="25">
        <v>0</v>
      </c>
      <c r="O14" s="38">
        <f t="shared" ref="O14:O27" si="2">+K14-L14</f>
        <v>11000000</v>
      </c>
    </row>
    <row r="15" spans="2:15" ht="51" x14ac:dyDescent="0.25">
      <c r="B15" s="22" t="s">
        <v>50</v>
      </c>
      <c r="C15" s="23" t="s">
        <v>4</v>
      </c>
      <c r="D15" s="23" t="s">
        <v>6</v>
      </c>
      <c r="E15" s="21" t="s">
        <v>79</v>
      </c>
      <c r="F15" s="26">
        <v>6000000</v>
      </c>
      <c r="G15" s="26">
        <v>0</v>
      </c>
      <c r="H15" s="26">
        <v>0</v>
      </c>
      <c r="I15" s="26">
        <v>0</v>
      </c>
      <c r="J15" s="26">
        <v>0</v>
      </c>
      <c r="K15" s="24">
        <f t="shared" si="1"/>
        <v>6000000</v>
      </c>
      <c r="L15" s="25">
        <v>0</v>
      </c>
      <c r="M15" s="25">
        <v>0</v>
      </c>
      <c r="N15" s="25">
        <v>0</v>
      </c>
      <c r="O15" s="38">
        <f t="shared" si="2"/>
        <v>6000000</v>
      </c>
    </row>
    <row r="16" spans="2:15" ht="51" x14ac:dyDescent="0.25">
      <c r="B16" s="22" t="s">
        <v>51</v>
      </c>
      <c r="C16" s="23" t="s">
        <v>4</v>
      </c>
      <c r="D16" s="23" t="s">
        <v>6</v>
      </c>
      <c r="E16" s="21" t="s">
        <v>79</v>
      </c>
      <c r="F16" s="26">
        <v>5000000</v>
      </c>
      <c r="G16" s="26">
        <v>5000000</v>
      </c>
      <c r="H16" s="26">
        <v>0</v>
      </c>
      <c r="I16" s="26">
        <v>0</v>
      </c>
      <c r="J16" s="26">
        <v>0</v>
      </c>
      <c r="K16" s="24">
        <f t="shared" si="1"/>
        <v>10000000</v>
      </c>
      <c r="L16" s="25">
        <v>0</v>
      </c>
      <c r="M16" s="25">
        <v>0</v>
      </c>
      <c r="N16" s="25">
        <v>0</v>
      </c>
      <c r="O16" s="38">
        <f t="shared" si="2"/>
        <v>10000000</v>
      </c>
    </row>
    <row r="17" spans="2:15" ht="51" x14ac:dyDescent="0.25">
      <c r="B17" s="22" t="s">
        <v>52</v>
      </c>
      <c r="C17" s="23" t="s">
        <v>4</v>
      </c>
      <c r="D17" s="23" t="s">
        <v>6</v>
      </c>
      <c r="E17" s="21" t="s">
        <v>79</v>
      </c>
      <c r="F17" s="26">
        <v>10000000</v>
      </c>
      <c r="G17" s="26">
        <v>5000000</v>
      </c>
      <c r="H17" s="26">
        <v>0</v>
      </c>
      <c r="I17" s="26">
        <v>0</v>
      </c>
      <c r="J17" s="26">
        <v>0</v>
      </c>
      <c r="K17" s="24">
        <f t="shared" si="1"/>
        <v>15000000</v>
      </c>
      <c r="L17" s="25">
        <v>0</v>
      </c>
      <c r="M17" s="25">
        <v>0</v>
      </c>
      <c r="N17" s="25">
        <v>0</v>
      </c>
      <c r="O17" s="38">
        <f t="shared" si="2"/>
        <v>15000000</v>
      </c>
    </row>
    <row r="18" spans="2:15" ht="51" x14ac:dyDescent="0.25">
      <c r="B18" s="22" t="s">
        <v>38</v>
      </c>
      <c r="C18" s="23" t="s">
        <v>4</v>
      </c>
      <c r="D18" s="23" t="s">
        <v>6</v>
      </c>
      <c r="E18" s="21" t="s">
        <v>79</v>
      </c>
      <c r="F18" s="26">
        <v>16240000</v>
      </c>
      <c r="G18" s="26">
        <v>7457464.2599999998</v>
      </c>
      <c r="H18" s="26">
        <v>0</v>
      </c>
      <c r="I18" s="26">
        <v>0</v>
      </c>
      <c r="J18" s="26">
        <v>0</v>
      </c>
      <c r="K18" s="24">
        <f t="shared" si="1"/>
        <v>23697464.259999998</v>
      </c>
      <c r="L18" s="25">
        <v>0</v>
      </c>
      <c r="M18" s="25">
        <v>0</v>
      </c>
      <c r="N18" s="25">
        <v>0</v>
      </c>
      <c r="O18" s="38">
        <f t="shared" si="2"/>
        <v>23697464.259999998</v>
      </c>
    </row>
    <row r="19" spans="2:15" ht="51" x14ac:dyDescent="0.25">
      <c r="B19" s="22" t="s">
        <v>39</v>
      </c>
      <c r="C19" s="23" t="s">
        <v>4</v>
      </c>
      <c r="D19" s="23" t="s">
        <v>6</v>
      </c>
      <c r="E19" s="21" t="s">
        <v>79</v>
      </c>
      <c r="F19" s="26">
        <v>1000000</v>
      </c>
      <c r="G19" s="26">
        <v>500000</v>
      </c>
      <c r="H19" s="26">
        <v>0</v>
      </c>
      <c r="I19" s="26">
        <v>0</v>
      </c>
      <c r="J19" s="26">
        <v>0</v>
      </c>
      <c r="K19" s="24">
        <f t="shared" si="1"/>
        <v>1500000</v>
      </c>
      <c r="L19" s="25">
        <v>0</v>
      </c>
      <c r="M19" s="25">
        <v>0</v>
      </c>
      <c r="N19" s="25">
        <v>0</v>
      </c>
      <c r="O19" s="38">
        <f t="shared" si="2"/>
        <v>1500000</v>
      </c>
    </row>
    <row r="20" spans="2:15" ht="51" x14ac:dyDescent="0.25">
      <c r="B20" s="22" t="s">
        <v>40</v>
      </c>
      <c r="C20" s="23" t="s">
        <v>4</v>
      </c>
      <c r="D20" s="23" t="s">
        <v>6</v>
      </c>
      <c r="E20" s="21" t="s">
        <v>79</v>
      </c>
      <c r="F20" s="26">
        <v>3000000</v>
      </c>
      <c r="G20" s="26">
        <v>0</v>
      </c>
      <c r="H20" s="26">
        <v>0</v>
      </c>
      <c r="I20" s="26">
        <v>0</v>
      </c>
      <c r="J20" s="26">
        <v>0</v>
      </c>
      <c r="K20" s="24">
        <f t="shared" si="1"/>
        <v>3000000</v>
      </c>
      <c r="L20" s="25">
        <v>0</v>
      </c>
      <c r="M20" s="25">
        <v>0</v>
      </c>
      <c r="N20" s="25">
        <v>0</v>
      </c>
      <c r="O20" s="38">
        <f t="shared" si="2"/>
        <v>3000000</v>
      </c>
    </row>
    <row r="21" spans="2:15" ht="51" x14ac:dyDescent="0.25">
      <c r="B21" s="22" t="s">
        <v>41</v>
      </c>
      <c r="C21" s="23" t="s">
        <v>4</v>
      </c>
      <c r="D21" s="23" t="s">
        <v>6</v>
      </c>
      <c r="E21" s="21" t="s">
        <v>79</v>
      </c>
      <c r="F21" s="26">
        <v>3500000</v>
      </c>
      <c r="G21" s="26">
        <v>500000</v>
      </c>
      <c r="H21" s="26">
        <v>0</v>
      </c>
      <c r="I21" s="26">
        <v>0</v>
      </c>
      <c r="J21" s="26">
        <v>0</v>
      </c>
      <c r="K21" s="24">
        <f t="shared" si="1"/>
        <v>4000000</v>
      </c>
      <c r="L21" s="25">
        <v>0</v>
      </c>
      <c r="M21" s="25">
        <v>0</v>
      </c>
      <c r="N21" s="25">
        <v>0</v>
      </c>
      <c r="O21" s="38">
        <f t="shared" si="2"/>
        <v>4000000</v>
      </c>
    </row>
    <row r="22" spans="2:15" ht="51" x14ac:dyDescent="0.25">
      <c r="B22" s="22" t="s">
        <v>42</v>
      </c>
      <c r="C22" s="23" t="s">
        <v>4</v>
      </c>
      <c r="D22" s="23" t="s">
        <v>6</v>
      </c>
      <c r="E22" s="21" t="s">
        <v>79</v>
      </c>
      <c r="F22" s="26">
        <v>3800000</v>
      </c>
      <c r="G22" s="26">
        <v>0</v>
      </c>
      <c r="H22" s="26">
        <v>0</v>
      </c>
      <c r="I22" s="26">
        <v>0</v>
      </c>
      <c r="J22" s="26">
        <v>0</v>
      </c>
      <c r="K22" s="24">
        <f t="shared" si="1"/>
        <v>3800000</v>
      </c>
      <c r="L22" s="25">
        <v>0</v>
      </c>
      <c r="M22" s="25">
        <v>0</v>
      </c>
      <c r="N22" s="25">
        <v>0</v>
      </c>
      <c r="O22" s="38">
        <f t="shared" si="2"/>
        <v>3800000</v>
      </c>
    </row>
    <row r="23" spans="2:15" ht="51" x14ac:dyDescent="0.25">
      <c r="B23" s="22" t="s">
        <v>54</v>
      </c>
      <c r="C23" s="23" t="s">
        <v>4</v>
      </c>
      <c r="D23" s="23" t="s">
        <v>6</v>
      </c>
      <c r="E23" s="21" t="s">
        <v>79</v>
      </c>
      <c r="F23" s="26">
        <v>2500000</v>
      </c>
      <c r="G23" s="26">
        <v>0</v>
      </c>
      <c r="H23" s="26">
        <v>0</v>
      </c>
      <c r="I23" s="26">
        <v>0</v>
      </c>
      <c r="J23" s="26">
        <v>0</v>
      </c>
      <c r="K23" s="24">
        <f t="shared" si="1"/>
        <v>2500000</v>
      </c>
      <c r="L23" s="25">
        <v>0</v>
      </c>
      <c r="M23" s="25">
        <v>0</v>
      </c>
      <c r="N23" s="25">
        <v>0</v>
      </c>
      <c r="O23" s="38">
        <f t="shared" si="2"/>
        <v>2500000</v>
      </c>
    </row>
    <row r="24" spans="2:15" ht="76.5" x14ac:dyDescent="0.25">
      <c r="B24" s="22" t="s">
        <v>55</v>
      </c>
      <c r="C24" s="23" t="s">
        <v>4</v>
      </c>
      <c r="D24" s="23" t="s">
        <v>6</v>
      </c>
      <c r="E24" s="21" t="s">
        <v>79</v>
      </c>
      <c r="F24" s="26">
        <v>2500000</v>
      </c>
      <c r="G24" s="26">
        <v>1000000</v>
      </c>
      <c r="H24" s="26">
        <v>0</v>
      </c>
      <c r="I24" s="26">
        <v>0</v>
      </c>
      <c r="J24" s="26">
        <v>0</v>
      </c>
      <c r="K24" s="24">
        <f t="shared" si="1"/>
        <v>3500000</v>
      </c>
      <c r="L24" s="25">
        <v>0</v>
      </c>
      <c r="M24" s="25">
        <v>0</v>
      </c>
      <c r="N24" s="25">
        <v>0</v>
      </c>
      <c r="O24" s="38">
        <f t="shared" si="2"/>
        <v>3500000</v>
      </c>
    </row>
    <row r="25" spans="2:15" ht="50.25" customHeight="1" x14ac:dyDescent="0.25">
      <c r="B25" s="22" t="s">
        <v>58</v>
      </c>
      <c r="C25" s="23" t="s">
        <v>4</v>
      </c>
      <c r="D25" s="23" t="s">
        <v>6</v>
      </c>
      <c r="E25" s="21" t="s">
        <v>79</v>
      </c>
      <c r="F25" s="26">
        <v>4500000</v>
      </c>
      <c r="G25" s="26">
        <v>0</v>
      </c>
      <c r="H25" s="26">
        <v>0</v>
      </c>
      <c r="I25" s="26">
        <v>0</v>
      </c>
      <c r="J25" s="26">
        <v>0</v>
      </c>
      <c r="K25" s="24">
        <f t="shared" si="1"/>
        <v>4500000</v>
      </c>
      <c r="L25" s="25">
        <v>0</v>
      </c>
      <c r="M25" s="25">
        <v>0</v>
      </c>
      <c r="N25" s="25">
        <v>0</v>
      </c>
      <c r="O25" s="38">
        <f t="shared" si="2"/>
        <v>4500000</v>
      </c>
    </row>
    <row r="26" spans="2:15" x14ac:dyDescent="0.25">
      <c r="B26" s="22"/>
      <c r="C26" s="23"/>
      <c r="D26" s="23"/>
      <c r="E26" s="21"/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4">
        <f t="shared" si="1"/>
        <v>0</v>
      </c>
      <c r="L26" s="25">
        <v>0</v>
      </c>
      <c r="M26" s="25">
        <v>0</v>
      </c>
      <c r="N26" s="25">
        <v>0</v>
      </c>
      <c r="O26" s="38">
        <f t="shared" si="2"/>
        <v>0</v>
      </c>
    </row>
    <row r="27" spans="2:15" x14ac:dyDescent="0.25">
      <c r="B27" s="22"/>
      <c r="C27" s="23"/>
      <c r="D27" s="23"/>
      <c r="E27" s="21"/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4">
        <f t="shared" si="1"/>
        <v>0</v>
      </c>
      <c r="L27" s="25">
        <v>0</v>
      </c>
      <c r="M27" s="25">
        <v>0</v>
      </c>
      <c r="N27" s="25">
        <v>0</v>
      </c>
      <c r="O27" s="38">
        <f t="shared" si="2"/>
        <v>0</v>
      </c>
    </row>
    <row r="28" spans="2:15" ht="15.75" x14ac:dyDescent="0.25">
      <c r="B28" s="73" t="s">
        <v>78</v>
      </c>
      <c r="C28" s="74"/>
      <c r="D28" s="74"/>
      <c r="E28" s="74"/>
      <c r="F28" s="27">
        <f t="shared" ref="F28:O28" si="3">SUM(F13:F27)</f>
        <v>67880000</v>
      </c>
      <c r="G28" s="27">
        <f t="shared" si="3"/>
        <v>30639663.109999999</v>
      </c>
      <c r="H28" s="27">
        <f t="shared" si="3"/>
        <v>0</v>
      </c>
      <c r="I28" s="27">
        <f t="shared" si="3"/>
        <v>0</v>
      </c>
      <c r="J28" s="27">
        <f t="shared" si="3"/>
        <v>0</v>
      </c>
      <c r="K28" s="27">
        <f t="shared" si="3"/>
        <v>98519663.109999999</v>
      </c>
      <c r="L28" s="27">
        <f t="shared" si="3"/>
        <v>0</v>
      </c>
      <c r="M28" s="27">
        <f t="shared" si="3"/>
        <v>0</v>
      </c>
      <c r="N28" s="27">
        <f t="shared" si="3"/>
        <v>0</v>
      </c>
      <c r="O28" s="39">
        <f t="shared" si="3"/>
        <v>98519663.109999999</v>
      </c>
    </row>
    <row r="29" spans="2:15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6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6"/>
    </row>
    <row r="31" spans="2:15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6"/>
    </row>
    <row r="32" spans="2:15" ht="15.75" x14ac:dyDescent="0.25">
      <c r="B32" s="5"/>
      <c r="C32" s="6"/>
      <c r="D32" s="6"/>
      <c r="E32" s="30" t="s">
        <v>76</v>
      </c>
      <c r="F32" s="31"/>
      <c r="G32" s="6"/>
      <c r="H32" s="6"/>
      <c r="I32" s="6"/>
      <c r="J32" s="6"/>
      <c r="K32" s="30" t="s">
        <v>77</v>
      </c>
      <c r="L32" s="31"/>
      <c r="M32" s="6"/>
      <c r="N32" s="6"/>
      <c r="O32" s="36"/>
    </row>
    <row r="33" spans="2:15" ht="15.75" x14ac:dyDescent="0.25">
      <c r="B33" s="5"/>
      <c r="C33" s="6"/>
      <c r="D33" s="6"/>
      <c r="E33" s="28" t="s">
        <v>81</v>
      </c>
      <c r="F33" s="6"/>
      <c r="G33" s="29"/>
      <c r="H33" s="29"/>
      <c r="I33" s="6"/>
      <c r="J33" s="6"/>
      <c r="K33" s="28" t="s">
        <v>82</v>
      </c>
      <c r="L33" s="6"/>
      <c r="M33" s="6"/>
      <c r="N33" s="6"/>
      <c r="O33" s="36"/>
    </row>
    <row r="34" spans="2:15" ht="15.75" x14ac:dyDescent="0.25">
      <c r="B34" s="5"/>
      <c r="C34" s="6"/>
      <c r="D34" s="6"/>
      <c r="E34" s="6"/>
      <c r="F34" s="6"/>
      <c r="G34" s="29"/>
      <c r="H34" s="29"/>
      <c r="I34" s="6"/>
      <c r="J34" s="6"/>
      <c r="K34" s="6"/>
      <c r="L34" s="6"/>
      <c r="M34" s="6"/>
      <c r="N34" s="6"/>
      <c r="O34" s="36"/>
    </row>
    <row r="35" spans="2:15" ht="15.75" thickBot="1" x14ac:dyDescent="0.3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</row>
    <row r="60" spans="2:2" hidden="1" x14ac:dyDescent="0.25"/>
    <row r="61" spans="2:2" hidden="1" x14ac:dyDescent="0.25"/>
    <row r="62" spans="2:2" hidden="1" x14ac:dyDescent="0.25">
      <c r="B62" s="43" t="s">
        <v>50</v>
      </c>
    </row>
    <row r="63" spans="2:2" hidden="1" x14ac:dyDescent="0.25">
      <c r="B63" s="43" t="s">
        <v>51</v>
      </c>
    </row>
    <row r="64" spans="2:2" hidden="1" x14ac:dyDescent="0.25">
      <c r="B64" s="43" t="s">
        <v>52</v>
      </c>
    </row>
    <row r="65" spans="2:2" hidden="1" x14ac:dyDescent="0.25">
      <c r="B65" s="43" t="s">
        <v>38</v>
      </c>
    </row>
    <row r="66" spans="2:2" hidden="1" x14ac:dyDescent="0.25">
      <c r="B66" s="43" t="s">
        <v>39</v>
      </c>
    </row>
    <row r="67" spans="2:2" hidden="1" x14ac:dyDescent="0.25">
      <c r="B67" s="43" t="s">
        <v>53</v>
      </c>
    </row>
    <row r="68" spans="2:2" hidden="1" x14ac:dyDescent="0.25">
      <c r="B68" s="43" t="s">
        <v>40</v>
      </c>
    </row>
    <row r="69" spans="2:2" hidden="1" x14ac:dyDescent="0.25">
      <c r="B69" s="43" t="s">
        <v>41</v>
      </c>
    </row>
    <row r="70" spans="2:2" hidden="1" x14ac:dyDescent="0.25">
      <c r="B70" s="43" t="s">
        <v>42</v>
      </c>
    </row>
    <row r="71" spans="2:2" hidden="1" x14ac:dyDescent="0.25">
      <c r="B71" s="43" t="s">
        <v>54</v>
      </c>
    </row>
    <row r="72" spans="2:2" hidden="1" x14ac:dyDescent="0.25">
      <c r="B72" s="43" t="s">
        <v>55</v>
      </c>
    </row>
    <row r="73" spans="2:2" hidden="1" x14ac:dyDescent="0.25">
      <c r="B73" s="43" t="s">
        <v>43</v>
      </c>
    </row>
    <row r="74" spans="2:2" hidden="1" x14ac:dyDescent="0.25">
      <c r="B74" s="43" t="s">
        <v>56</v>
      </c>
    </row>
    <row r="75" spans="2:2" hidden="1" x14ac:dyDescent="0.25">
      <c r="B75" s="43" t="s">
        <v>57</v>
      </c>
    </row>
    <row r="76" spans="2:2" hidden="1" x14ac:dyDescent="0.25">
      <c r="B76" s="43" t="s">
        <v>58</v>
      </c>
    </row>
    <row r="77" spans="2:2" hidden="1" x14ac:dyDescent="0.25">
      <c r="B77" s="43" t="s">
        <v>59</v>
      </c>
    </row>
    <row r="78" spans="2:2" hidden="1" x14ac:dyDescent="0.25">
      <c r="B78" s="43" t="s">
        <v>60</v>
      </c>
    </row>
    <row r="79" spans="2:2" hidden="1" x14ac:dyDescent="0.25">
      <c r="B79" s="43" t="s">
        <v>61</v>
      </c>
    </row>
    <row r="80" spans="2:2" hidden="1" x14ac:dyDescent="0.25">
      <c r="B80" s="43" t="s">
        <v>62</v>
      </c>
    </row>
    <row r="81" spans="2:2" hidden="1" x14ac:dyDescent="0.25">
      <c r="B81" s="43" t="s">
        <v>63</v>
      </c>
    </row>
    <row r="82" spans="2:2" hidden="1" x14ac:dyDescent="0.25">
      <c r="B82" s="43" t="s">
        <v>73</v>
      </c>
    </row>
    <row r="83" spans="2:2" hidden="1" x14ac:dyDescent="0.25">
      <c r="B83" s="44" t="s">
        <v>44</v>
      </c>
    </row>
    <row r="84" spans="2:2" hidden="1" x14ac:dyDescent="0.25">
      <c r="B84" s="44" t="s">
        <v>45</v>
      </c>
    </row>
    <row r="85" spans="2:2" hidden="1" x14ac:dyDescent="0.25">
      <c r="B85" s="44" t="s">
        <v>46</v>
      </c>
    </row>
    <row r="86" spans="2:2" hidden="1" x14ac:dyDescent="0.25">
      <c r="B86" s="45" t="s">
        <v>64</v>
      </c>
    </row>
    <row r="87" spans="2:2" hidden="1" x14ac:dyDescent="0.25">
      <c r="B87" s="46" t="s">
        <v>47</v>
      </c>
    </row>
    <row r="88" spans="2:2" hidden="1" x14ac:dyDescent="0.25">
      <c r="B88" s="46" t="s">
        <v>48</v>
      </c>
    </row>
    <row r="89" spans="2:2" hidden="1" x14ac:dyDescent="0.25">
      <c r="B89" s="47" t="s">
        <v>65</v>
      </c>
    </row>
    <row r="90" spans="2:2" hidden="1" x14ac:dyDescent="0.25">
      <c r="B90" s="48" t="s">
        <v>66</v>
      </c>
    </row>
    <row r="91" spans="2:2" hidden="1" x14ac:dyDescent="0.25">
      <c r="B91" s="46" t="s">
        <v>67</v>
      </c>
    </row>
    <row r="92" spans="2:2" hidden="1" x14ac:dyDescent="0.25">
      <c r="B92" s="46" t="s">
        <v>68</v>
      </c>
    </row>
    <row r="93" spans="2:2" hidden="1" x14ac:dyDescent="0.25">
      <c r="B93" s="45" t="s">
        <v>69</v>
      </c>
    </row>
    <row r="94" spans="2:2" hidden="1" x14ac:dyDescent="0.25">
      <c r="B94" s="43" t="s">
        <v>70</v>
      </c>
    </row>
    <row r="95" spans="2:2" hidden="1" x14ac:dyDescent="0.25">
      <c r="B95" s="43"/>
    </row>
    <row r="96" spans="2:2" hidden="1" x14ac:dyDescent="0.25">
      <c r="B96" s="43"/>
    </row>
    <row r="97" spans="2:2" hidden="1" x14ac:dyDescent="0.25">
      <c r="B97" s="43"/>
    </row>
    <row r="98" spans="2:2" hidden="1" x14ac:dyDescent="0.25">
      <c r="B98" s="43"/>
    </row>
    <row r="99" spans="2:2" hidden="1" x14ac:dyDescent="0.25">
      <c r="B99" s="43"/>
    </row>
    <row r="100" spans="2:2" hidden="1" x14ac:dyDescent="0.25">
      <c r="B100" s="43"/>
    </row>
    <row r="101" spans="2:2" hidden="1" x14ac:dyDescent="0.25">
      <c r="B101" s="2" t="s">
        <v>3</v>
      </c>
    </row>
    <row r="102" spans="2:2" hidden="1" x14ac:dyDescent="0.25">
      <c r="B102" s="2" t="s">
        <v>4</v>
      </c>
    </row>
    <row r="103" spans="2:2" hidden="1" x14ac:dyDescent="0.25">
      <c r="B103" s="2" t="s">
        <v>5</v>
      </c>
    </row>
    <row r="104" spans="2:2" hidden="1" x14ac:dyDescent="0.25">
      <c r="B104" s="2" t="s">
        <v>35</v>
      </c>
    </row>
    <row r="105" spans="2:2" hidden="1" x14ac:dyDescent="0.25">
      <c r="B105" s="2" t="s">
        <v>71</v>
      </c>
    </row>
    <row r="106" spans="2:2" hidden="1" x14ac:dyDescent="0.25"/>
    <row r="107" spans="2:2" hidden="1" x14ac:dyDescent="0.25">
      <c r="B107" t="s">
        <v>23</v>
      </c>
    </row>
    <row r="108" spans="2:2" hidden="1" x14ac:dyDescent="0.25">
      <c r="B108" t="s">
        <v>24</v>
      </c>
    </row>
    <row r="109" spans="2:2" hidden="1" x14ac:dyDescent="0.25">
      <c r="B109" t="s">
        <v>25</v>
      </c>
    </row>
    <row r="110" spans="2:2" hidden="1" x14ac:dyDescent="0.25">
      <c r="B110" t="s">
        <v>26</v>
      </c>
    </row>
    <row r="111" spans="2:2" hidden="1" x14ac:dyDescent="0.25">
      <c r="B111" t="s">
        <v>27</v>
      </c>
    </row>
    <row r="112" spans="2:2" hidden="1" x14ac:dyDescent="0.25">
      <c r="B112" t="s">
        <v>28</v>
      </c>
    </row>
    <row r="113" spans="2:5" hidden="1" x14ac:dyDescent="0.25">
      <c r="B113" t="s">
        <v>29</v>
      </c>
      <c r="C113" s="1"/>
      <c r="D113" s="1"/>
      <c r="E113" s="1"/>
    </row>
    <row r="114" spans="2:5" hidden="1" x14ac:dyDescent="0.25">
      <c r="B114" t="s">
        <v>30</v>
      </c>
      <c r="C114" s="1"/>
      <c r="D114" s="1"/>
      <c r="E114" s="1"/>
    </row>
    <row r="115" spans="2:5" hidden="1" x14ac:dyDescent="0.25">
      <c r="B115" t="s">
        <v>31</v>
      </c>
      <c r="C115" s="1"/>
      <c r="D115" s="1"/>
      <c r="E115" s="1"/>
    </row>
    <row r="116" spans="2:5" hidden="1" x14ac:dyDescent="0.25">
      <c r="B116" t="s">
        <v>32</v>
      </c>
      <c r="C116" s="1"/>
      <c r="D116" s="1"/>
      <c r="E116" s="1"/>
    </row>
    <row r="117" spans="2:5" hidden="1" x14ac:dyDescent="0.25">
      <c r="B117" t="s">
        <v>33</v>
      </c>
      <c r="C117" s="1"/>
      <c r="D117" s="1"/>
      <c r="E117" s="1"/>
    </row>
    <row r="118" spans="2:5" hidden="1" x14ac:dyDescent="0.25">
      <c r="B118" t="s">
        <v>34</v>
      </c>
      <c r="C118" s="1"/>
      <c r="D118" s="1"/>
      <c r="E118" s="1"/>
    </row>
    <row r="119" spans="2:5" hidden="1" x14ac:dyDescent="0.25">
      <c r="B119" s="1"/>
      <c r="C119" s="1"/>
      <c r="D119" s="1"/>
      <c r="E119" s="1"/>
    </row>
    <row r="120" spans="2:5" hidden="1" x14ac:dyDescent="0.25">
      <c r="B120" s="2" t="s">
        <v>6</v>
      </c>
      <c r="C120" s="2">
        <v>2024</v>
      </c>
      <c r="D120" s="1"/>
      <c r="E120" s="1"/>
    </row>
    <row r="121" spans="2:5" hidden="1" x14ac:dyDescent="0.25">
      <c r="B121" s="2" t="s">
        <v>72</v>
      </c>
      <c r="D121" s="1"/>
      <c r="E121" s="1"/>
    </row>
    <row r="122" spans="2:5" hidden="1" x14ac:dyDescent="0.25">
      <c r="B122" s="1"/>
      <c r="C122" s="1"/>
      <c r="D122" s="1"/>
      <c r="E122" s="1"/>
    </row>
    <row r="123" spans="2:5" hidden="1" x14ac:dyDescent="0.25">
      <c r="B123" s="1"/>
      <c r="C123" s="1"/>
      <c r="D123" s="1"/>
      <c r="E123" s="1"/>
    </row>
    <row r="124" spans="2:5" hidden="1" x14ac:dyDescent="0.25">
      <c r="B124" s="1"/>
      <c r="C124" s="1"/>
      <c r="D124" s="1"/>
      <c r="E124" s="1"/>
    </row>
    <row r="125" spans="2:5" hidden="1" x14ac:dyDescent="0.25">
      <c r="B125" s="1"/>
      <c r="C125" s="1"/>
      <c r="D125" s="1"/>
      <c r="E125" s="1"/>
    </row>
    <row r="126" spans="2:5" hidden="1" x14ac:dyDescent="0.25">
      <c r="B126" s="1"/>
      <c r="C126" s="1"/>
      <c r="D126" s="1"/>
      <c r="E126" s="1"/>
    </row>
    <row r="127" spans="2:5" hidden="1" x14ac:dyDescent="0.25">
      <c r="B127" s="1"/>
      <c r="C127" s="1"/>
      <c r="D127" s="1"/>
      <c r="E127" s="1"/>
    </row>
    <row r="128" spans="2:5" hidden="1" x14ac:dyDescent="0.25">
      <c r="B128" s="1"/>
      <c r="C128" s="1"/>
      <c r="D128" s="1"/>
      <c r="E128" s="1"/>
    </row>
    <row r="129" spans="2:5" hidden="1" x14ac:dyDescent="0.25">
      <c r="B129" s="1"/>
      <c r="C129" s="1"/>
      <c r="D129" s="1"/>
      <c r="E129" s="1"/>
    </row>
    <row r="130" spans="2:5" hidden="1" x14ac:dyDescent="0.25">
      <c r="B130" s="1"/>
      <c r="C130" s="1"/>
      <c r="D130" s="1"/>
      <c r="E130" s="1"/>
    </row>
    <row r="131" spans="2:5" hidden="1" x14ac:dyDescent="0.25">
      <c r="B131" s="1"/>
      <c r="C131" s="1"/>
      <c r="D131" s="1"/>
      <c r="E131" s="1"/>
    </row>
    <row r="132" spans="2:5" hidden="1" x14ac:dyDescent="0.25">
      <c r="B132" s="1"/>
      <c r="C132" s="1"/>
      <c r="D132" s="1"/>
      <c r="E132" s="1"/>
    </row>
    <row r="133" spans="2:5" hidden="1" x14ac:dyDescent="0.25">
      <c r="B133" s="1"/>
      <c r="C133" s="1"/>
      <c r="D133" s="1"/>
      <c r="E133" s="1"/>
    </row>
    <row r="134" spans="2:5" hidden="1" x14ac:dyDescent="0.25">
      <c r="B134" s="1"/>
      <c r="C134" s="1"/>
      <c r="D134" s="1"/>
      <c r="E134" s="1"/>
    </row>
    <row r="135" spans="2:5" hidden="1" x14ac:dyDescent="0.25">
      <c r="B135" s="1"/>
      <c r="C135" s="1"/>
      <c r="D135" s="1"/>
      <c r="E135" s="1"/>
    </row>
    <row r="136" spans="2:5" hidden="1" x14ac:dyDescent="0.25">
      <c r="B136" s="1"/>
      <c r="C136" s="1"/>
      <c r="D136" s="1"/>
      <c r="E136" s="1"/>
    </row>
    <row r="137" spans="2:5" hidden="1" x14ac:dyDescent="0.25">
      <c r="B137" s="1"/>
      <c r="C137" s="1"/>
      <c r="D137" s="1"/>
      <c r="E137" s="1"/>
    </row>
    <row r="138" spans="2:5" hidden="1" x14ac:dyDescent="0.25">
      <c r="B138" s="1"/>
      <c r="C138" s="1"/>
      <c r="D138" s="1"/>
      <c r="E138" s="1"/>
    </row>
    <row r="139" spans="2:5" hidden="1" x14ac:dyDescent="0.25">
      <c r="B139" s="1"/>
      <c r="C139" s="1"/>
      <c r="D139" s="1"/>
      <c r="E139" s="1"/>
    </row>
    <row r="140" spans="2:5" hidden="1" x14ac:dyDescent="0.25">
      <c r="B140" s="1"/>
      <c r="C140" s="1"/>
      <c r="D140" s="1"/>
      <c r="E140" s="1"/>
    </row>
    <row r="141" spans="2:5" hidden="1" x14ac:dyDescent="0.25">
      <c r="B141" s="1"/>
      <c r="C141" s="1"/>
      <c r="D141" s="1"/>
      <c r="E141" s="1"/>
    </row>
    <row r="142" spans="2:5" hidden="1" x14ac:dyDescent="0.25"/>
    <row r="143" spans="2:5" hidden="1" x14ac:dyDescent="0.25"/>
    <row r="144" spans="2:5" hidden="1" x14ac:dyDescent="0.25"/>
    <row r="145" spans="11:13" hidden="1" x14ac:dyDescent="0.25"/>
    <row r="148" spans="11:13" x14ac:dyDescent="0.25">
      <c r="K148" s="2"/>
    </row>
    <row r="149" spans="11:13" x14ac:dyDescent="0.25">
      <c r="K149" s="2"/>
    </row>
    <row r="150" spans="11:13" x14ac:dyDescent="0.25">
      <c r="K150" s="2"/>
      <c r="L150" s="2"/>
      <c r="M150" s="2"/>
    </row>
    <row r="151" spans="11:13" x14ac:dyDescent="0.25">
      <c r="K151" s="2"/>
      <c r="L151" s="2"/>
      <c r="M151" s="2"/>
    </row>
  </sheetData>
  <sheetProtection password="F062"/>
  <protectedRanges>
    <protectedRange sqref="G5:O6 E31:F31 K31:L31 C8:C9" name="Rango2"/>
    <protectedRange sqref="L13:N27 B13:J27" name="Rango1"/>
  </protectedRanges>
  <mergeCells count="10">
    <mergeCell ref="B28:E28"/>
    <mergeCell ref="B6:F6"/>
    <mergeCell ref="G6:O6"/>
    <mergeCell ref="D2:N2"/>
    <mergeCell ref="D3:N3"/>
    <mergeCell ref="D4:N4"/>
    <mergeCell ref="B5:F5"/>
    <mergeCell ref="G5:O5"/>
    <mergeCell ref="C8:D8"/>
    <mergeCell ref="C9:D9"/>
  </mergeCells>
  <phoneticPr fontId="21" type="noConversion"/>
  <conditionalFormatting sqref="O13:O27">
    <cfRule type="cellIs" dxfId="10" priority="1" operator="lessThan">
      <formula>0</formula>
    </cfRule>
  </conditionalFormatting>
  <dataValidations count="5">
    <dataValidation type="list" allowBlank="1" showInputMessage="1" showErrorMessage="1" sqref="C9" xr:uid="{00000000-0002-0000-0000-000000000000}">
      <formula1>$B$107:$B$118</formula1>
    </dataValidation>
    <dataValidation type="list" allowBlank="1" showInputMessage="1" showErrorMessage="1" sqref="C8" xr:uid="{00000000-0002-0000-0000-000001000000}">
      <formula1>$C$120</formula1>
    </dataValidation>
    <dataValidation type="list" allowBlank="1" showInputMessage="1" showErrorMessage="1" sqref="D13:D27" xr:uid="{00000000-0002-0000-0000-000002000000}">
      <formula1>$B$120:$B$121</formula1>
    </dataValidation>
    <dataValidation type="list" allowBlank="1" showInputMessage="1" showErrorMessage="1" sqref="B13:B27" xr:uid="{00000000-0002-0000-0000-000003000000}">
      <formula1>$B$62:$B$94</formula1>
    </dataValidation>
    <dataValidation type="list" allowBlank="1" showInputMessage="1" showErrorMessage="1" sqref="C13:C27" xr:uid="{00000000-0002-0000-0000-000004000000}">
      <formula1>$B$101:$B$105</formula1>
    </dataValidation>
  </dataValidations>
  <printOptions horizontalCentered="1" verticalCentered="1"/>
  <pageMargins left="0" right="0" top="0" bottom="0" header="0" footer="0"/>
  <pageSetup scale="50" orientation="landscape" horizontalDpi="4294967295" verticalDpi="4294967295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E1DF-D019-4B0C-BC61-E3F078C84F64}">
  <dimension ref="A1:N151"/>
  <sheetViews>
    <sheetView view="pageBreakPreview" topLeftCell="A10" zoomScale="70" zoomScaleNormal="112" zoomScaleSheetLayoutView="70" workbookViewId="0">
      <selection activeCell="G13" sqref="G13:G14"/>
    </sheetView>
  </sheetViews>
  <sheetFormatPr baseColWidth="10" defaultRowHeight="15" x14ac:dyDescent="0.25"/>
  <cols>
    <col min="1" max="1" width="20.5703125" customWidth="1"/>
    <col min="2" max="2" width="11.7109375" customWidth="1"/>
    <col min="3" max="3" width="12.140625" bestFit="1" customWidth="1"/>
    <col min="4" max="4" width="16.85546875" customWidth="1"/>
    <col min="5" max="5" width="18.140625" customWidth="1"/>
    <col min="6" max="6" width="19.42578125" customWidth="1"/>
    <col min="7" max="7" width="20.85546875" customWidth="1"/>
    <col min="8" max="8" width="19.140625" customWidth="1"/>
    <col min="9" max="9" width="20.85546875" customWidth="1"/>
    <col min="10" max="10" width="20.28515625" customWidth="1"/>
    <col min="11" max="11" width="17.5703125" customWidth="1"/>
    <col min="12" max="12" width="16.5703125" customWidth="1"/>
    <col min="13" max="13" width="15.7109375" customWidth="1"/>
    <col min="14" max="14" width="23" customWidth="1"/>
    <col min="256" max="256" width="3.5703125" customWidth="1"/>
    <col min="257" max="257" width="14.85546875" customWidth="1"/>
    <col min="258" max="258" width="14.5703125" customWidth="1"/>
    <col min="259" max="259" width="12.140625" customWidth="1"/>
    <col min="260" max="260" width="11.140625" customWidth="1"/>
    <col min="261" max="261" width="13.85546875" customWidth="1"/>
    <col min="262" max="262" width="12.7109375" customWidth="1"/>
    <col min="263" max="263" width="15.7109375" customWidth="1"/>
    <col min="264" max="264" width="15.140625" customWidth="1"/>
    <col min="265" max="265" width="14.28515625" customWidth="1"/>
    <col min="266" max="266" width="16.5703125" customWidth="1"/>
    <col min="267" max="267" width="13.7109375" customWidth="1"/>
    <col min="268" max="268" width="15.7109375" customWidth="1"/>
    <col min="269" max="269" width="11.85546875" customWidth="1"/>
    <col min="512" max="512" width="3.5703125" customWidth="1"/>
    <col min="513" max="513" width="14.85546875" customWidth="1"/>
    <col min="514" max="514" width="14.5703125" customWidth="1"/>
    <col min="515" max="515" width="12.140625" customWidth="1"/>
    <col min="516" max="516" width="11.140625" customWidth="1"/>
    <col min="517" max="517" width="13.85546875" customWidth="1"/>
    <col min="518" max="518" width="12.7109375" customWidth="1"/>
    <col min="519" max="519" width="15.7109375" customWidth="1"/>
    <col min="520" max="520" width="15.140625" customWidth="1"/>
    <col min="521" max="521" width="14.28515625" customWidth="1"/>
    <col min="522" max="522" width="16.5703125" customWidth="1"/>
    <col min="523" max="523" width="13.7109375" customWidth="1"/>
    <col min="524" max="524" width="15.7109375" customWidth="1"/>
    <col min="525" max="525" width="11.85546875" customWidth="1"/>
    <col min="768" max="768" width="3.5703125" customWidth="1"/>
    <col min="769" max="769" width="14.85546875" customWidth="1"/>
    <col min="770" max="770" width="14.5703125" customWidth="1"/>
    <col min="771" max="771" width="12.140625" customWidth="1"/>
    <col min="772" max="772" width="11.140625" customWidth="1"/>
    <col min="773" max="773" width="13.85546875" customWidth="1"/>
    <col min="774" max="774" width="12.7109375" customWidth="1"/>
    <col min="775" max="775" width="15.7109375" customWidth="1"/>
    <col min="776" max="776" width="15.140625" customWidth="1"/>
    <col min="777" max="777" width="14.28515625" customWidth="1"/>
    <col min="778" max="778" width="16.5703125" customWidth="1"/>
    <col min="779" max="779" width="13.7109375" customWidth="1"/>
    <col min="780" max="780" width="15.7109375" customWidth="1"/>
    <col min="781" max="781" width="11.85546875" customWidth="1"/>
    <col min="1024" max="1024" width="3.5703125" customWidth="1"/>
    <col min="1025" max="1025" width="14.85546875" customWidth="1"/>
    <col min="1026" max="1026" width="14.5703125" customWidth="1"/>
    <col min="1027" max="1027" width="12.140625" customWidth="1"/>
    <col min="1028" max="1028" width="11.140625" customWidth="1"/>
    <col min="1029" max="1029" width="13.85546875" customWidth="1"/>
    <col min="1030" max="1030" width="12.7109375" customWidth="1"/>
    <col min="1031" max="1031" width="15.7109375" customWidth="1"/>
    <col min="1032" max="1032" width="15.140625" customWidth="1"/>
    <col min="1033" max="1033" width="14.28515625" customWidth="1"/>
    <col min="1034" max="1034" width="16.5703125" customWidth="1"/>
    <col min="1035" max="1035" width="13.7109375" customWidth="1"/>
    <col min="1036" max="1036" width="15.7109375" customWidth="1"/>
    <col min="1037" max="1037" width="11.85546875" customWidth="1"/>
    <col min="1280" max="1280" width="3.5703125" customWidth="1"/>
    <col min="1281" max="1281" width="14.85546875" customWidth="1"/>
    <col min="1282" max="1282" width="14.5703125" customWidth="1"/>
    <col min="1283" max="1283" width="12.140625" customWidth="1"/>
    <col min="1284" max="1284" width="11.140625" customWidth="1"/>
    <col min="1285" max="1285" width="13.85546875" customWidth="1"/>
    <col min="1286" max="1286" width="12.7109375" customWidth="1"/>
    <col min="1287" max="1287" width="15.7109375" customWidth="1"/>
    <col min="1288" max="1288" width="15.140625" customWidth="1"/>
    <col min="1289" max="1289" width="14.28515625" customWidth="1"/>
    <col min="1290" max="1290" width="16.5703125" customWidth="1"/>
    <col min="1291" max="1291" width="13.7109375" customWidth="1"/>
    <col min="1292" max="1292" width="15.7109375" customWidth="1"/>
    <col min="1293" max="1293" width="11.85546875" customWidth="1"/>
    <col min="1536" max="1536" width="3.5703125" customWidth="1"/>
    <col min="1537" max="1537" width="14.85546875" customWidth="1"/>
    <col min="1538" max="1538" width="14.5703125" customWidth="1"/>
    <col min="1539" max="1539" width="12.140625" customWidth="1"/>
    <col min="1540" max="1540" width="11.140625" customWidth="1"/>
    <col min="1541" max="1541" width="13.85546875" customWidth="1"/>
    <col min="1542" max="1542" width="12.7109375" customWidth="1"/>
    <col min="1543" max="1543" width="15.7109375" customWidth="1"/>
    <col min="1544" max="1544" width="15.140625" customWidth="1"/>
    <col min="1545" max="1545" width="14.28515625" customWidth="1"/>
    <col min="1546" max="1546" width="16.5703125" customWidth="1"/>
    <col min="1547" max="1547" width="13.7109375" customWidth="1"/>
    <col min="1548" max="1548" width="15.7109375" customWidth="1"/>
    <col min="1549" max="1549" width="11.85546875" customWidth="1"/>
    <col min="1792" max="1792" width="3.5703125" customWidth="1"/>
    <col min="1793" max="1793" width="14.85546875" customWidth="1"/>
    <col min="1794" max="1794" width="14.5703125" customWidth="1"/>
    <col min="1795" max="1795" width="12.140625" customWidth="1"/>
    <col min="1796" max="1796" width="11.140625" customWidth="1"/>
    <col min="1797" max="1797" width="13.85546875" customWidth="1"/>
    <col min="1798" max="1798" width="12.7109375" customWidth="1"/>
    <col min="1799" max="1799" width="15.7109375" customWidth="1"/>
    <col min="1800" max="1800" width="15.140625" customWidth="1"/>
    <col min="1801" max="1801" width="14.28515625" customWidth="1"/>
    <col min="1802" max="1802" width="16.5703125" customWidth="1"/>
    <col min="1803" max="1803" width="13.7109375" customWidth="1"/>
    <col min="1804" max="1804" width="15.7109375" customWidth="1"/>
    <col min="1805" max="1805" width="11.85546875" customWidth="1"/>
    <col min="2048" max="2048" width="3.5703125" customWidth="1"/>
    <col min="2049" max="2049" width="14.85546875" customWidth="1"/>
    <col min="2050" max="2050" width="14.5703125" customWidth="1"/>
    <col min="2051" max="2051" width="12.140625" customWidth="1"/>
    <col min="2052" max="2052" width="11.140625" customWidth="1"/>
    <col min="2053" max="2053" width="13.85546875" customWidth="1"/>
    <col min="2054" max="2054" width="12.7109375" customWidth="1"/>
    <col min="2055" max="2055" width="15.7109375" customWidth="1"/>
    <col min="2056" max="2056" width="15.140625" customWidth="1"/>
    <col min="2057" max="2057" width="14.28515625" customWidth="1"/>
    <col min="2058" max="2058" width="16.5703125" customWidth="1"/>
    <col min="2059" max="2059" width="13.7109375" customWidth="1"/>
    <col min="2060" max="2060" width="15.7109375" customWidth="1"/>
    <col min="2061" max="2061" width="11.85546875" customWidth="1"/>
    <col min="2304" max="2304" width="3.5703125" customWidth="1"/>
    <col min="2305" max="2305" width="14.85546875" customWidth="1"/>
    <col min="2306" max="2306" width="14.5703125" customWidth="1"/>
    <col min="2307" max="2307" width="12.140625" customWidth="1"/>
    <col min="2308" max="2308" width="11.140625" customWidth="1"/>
    <col min="2309" max="2309" width="13.85546875" customWidth="1"/>
    <col min="2310" max="2310" width="12.7109375" customWidth="1"/>
    <col min="2311" max="2311" width="15.7109375" customWidth="1"/>
    <col min="2312" max="2312" width="15.140625" customWidth="1"/>
    <col min="2313" max="2313" width="14.28515625" customWidth="1"/>
    <col min="2314" max="2314" width="16.5703125" customWidth="1"/>
    <col min="2315" max="2315" width="13.7109375" customWidth="1"/>
    <col min="2316" max="2316" width="15.7109375" customWidth="1"/>
    <col min="2317" max="2317" width="11.85546875" customWidth="1"/>
    <col min="2560" max="2560" width="3.5703125" customWidth="1"/>
    <col min="2561" max="2561" width="14.85546875" customWidth="1"/>
    <col min="2562" max="2562" width="14.5703125" customWidth="1"/>
    <col min="2563" max="2563" width="12.140625" customWidth="1"/>
    <col min="2564" max="2564" width="11.140625" customWidth="1"/>
    <col min="2565" max="2565" width="13.85546875" customWidth="1"/>
    <col min="2566" max="2566" width="12.7109375" customWidth="1"/>
    <col min="2567" max="2567" width="15.7109375" customWidth="1"/>
    <col min="2568" max="2568" width="15.140625" customWidth="1"/>
    <col min="2569" max="2569" width="14.28515625" customWidth="1"/>
    <col min="2570" max="2570" width="16.5703125" customWidth="1"/>
    <col min="2571" max="2571" width="13.7109375" customWidth="1"/>
    <col min="2572" max="2572" width="15.7109375" customWidth="1"/>
    <col min="2573" max="2573" width="11.85546875" customWidth="1"/>
    <col min="2816" max="2816" width="3.5703125" customWidth="1"/>
    <col min="2817" max="2817" width="14.85546875" customWidth="1"/>
    <col min="2818" max="2818" width="14.5703125" customWidth="1"/>
    <col min="2819" max="2819" width="12.140625" customWidth="1"/>
    <col min="2820" max="2820" width="11.140625" customWidth="1"/>
    <col min="2821" max="2821" width="13.85546875" customWidth="1"/>
    <col min="2822" max="2822" width="12.7109375" customWidth="1"/>
    <col min="2823" max="2823" width="15.7109375" customWidth="1"/>
    <col min="2824" max="2824" width="15.140625" customWidth="1"/>
    <col min="2825" max="2825" width="14.28515625" customWidth="1"/>
    <col min="2826" max="2826" width="16.5703125" customWidth="1"/>
    <col min="2827" max="2827" width="13.7109375" customWidth="1"/>
    <col min="2828" max="2828" width="15.7109375" customWidth="1"/>
    <col min="2829" max="2829" width="11.85546875" customWidth="1"/>
    <col min="3072" max="3072" width="3.5703125" customWidth="1"/>
    <col min="3073" max="3073" width="14.85546875" customWidth="1"/>
    <col min="3074" max="3074" width="14.5703125" customWidth="1"/>
    <col min="3075" max="3075" width="12.140625" customWidth="1"/>
    <col min="3076" max="3076" width="11.140625" customWidth="1"/>
    <col min="3077" max="3077" width="13.85546875" customWidth="1"/>
    <col min="3078" max="3078" width="12.7109375" customWidth="1"/>
    <col min="3079" max="3079" width="15.7109375" customWidth="1"/>
    <col min="3080" max="3080" width="15.140625" customWidth="1"/>
    <col min="3081" max="3081" width="14.28515625" customWidth="1"/>
    <col min="3082" max="3082" width="16.5703125" customWidth="1"/>
    <col min="3083" max="3083" width="13.7109375" customWidth="1"/>
    <col min="3084" max="3084" width="15.7109375" customWidth="1"/>
    <col min="3085" max="3085" width="11.85546875" customWidth="1"/>
    <col min="3328" max="3328" width="3.5703125" customWidth="1"/>
    <col min="3329" max="3329" width="14.85546875" customWidth="1"/>
    <col min="3330" max="3330" width="14.5703125" customWidth="1"/>
    <col min="3331" max="3331" width="12.140625" customWidth="1"/>
    <col min="3332" max="3332" width="11.140625" customWidth="1"/>
    <col min="3333" max="3333" width="13.85546875" customWidth="1"/>
    <col min="3334" max="3334" width="12.7109375" customWidth="1"/>
    <col min="3335" max="3335" width="15.7109375" customWidth="1"/>
    <col min="3336" max="3336" width="15.140625" customWidth="1"/>
    <col min="3337" max="3337" width="14.28515625" customWidth="1"/>
    <col min="3338" max="3338" width="16.5703125" customWidth="1"/>
    <col min="3339" max="3339" width="13.7109375" customWidth="1"/>
    <col min="3340" max="3340" width="15.7109375" customWidth="1"/>
    <col min="3341" max="3341" width="11.85546875" customWidth="1"/>
    <col min="3584" max="3584" width="3.5703125" customWidth="1"/>
    <col min="3585" max="3585" width="14.85546875" customWidth="1"/>
    <col min="3586" max="3586" width="14.5703125" customWidth="1"/>
    <col min="3587" max="3587" width="12.140625" customWidth="1"/>
    <col min="3588" max="3588" width="11.140625" customWidth="1"/>
    <col min="3589" max="3589" width="13.85546875" customWidth="1"/>
    <col min="3590" max="3590" width="12.7109375" customWidth="1"/>
    <col min="3591" max="3591" width="15.7109375" customWidth="1"/>
    <col min="3592" max="3592" width="15.140625" customWidth="1"/>
    <col min="3593" max="3593" width="14.28515625" customWidth="1"/>
    <col min="3594" max="3594" width="16.5703125" customWidth="1"/>
    <col min="3595" max="3595" width="13.7109375" customWidth="1"/>
    <col min="3596" max="3596" width="15.7109375" customWidth="1"/>
    <col min="3597" max="3597" width="11.85546875" customWidth="1"/>
    <col min="3840" max="3840" width="3.5703125" customWidth="1"/>
    <col min="3841" max="3841" width="14.85546875" customWidth="1"/>
    <col min="3842" max="3842" width="14.5703125" customWidth="1"/>
    <col min="3843" max="3843" width="12.140625" customWidth="1"/>
    <col min="3844" max="3844" width="11.140625" customWidth="1"/>
    <col min="3845" max="3845" width="13.85546875" customWidth="1"/>
    <col min="3846" max="3846" width="12.7109375" customWidth="1"/>
    <col min="3847" max="3847" width="15.7109375" customWidth="1"/>
    <col min="3848" max="3848" width="15.140625" customWidth="1"/>
    <col min="3849" max="3849" width="14.28515625" customWidth="1"/>
    <col min="3850" max="3850" width="16.5703125" customWidth="1"/>
    <col min="3851" max="3851" width="13.7109375" customWidth="1"/>
    <col min="3852" max="3852" width="15.7109375" customWidth="1"/>
    <col min="3853" max="3853" width="11.85546875" customWidth="1"/>
    <col min="4096" max="4096" width="3.5703125" customWidth="1"/>
    <col min="4097" max="4097" width="14.85546875" customWidth="1"/>
    <col min="4098" max="4098" width="14.5703125" customWidth="1"/>
    <col min="4099" max="4099" width="12.140625" customWidth="1"/>
    <col min="4100" max="4100" width="11.140625" customWidth="1"/>
    <col min="4101" max="4101" width="13.85546875" customWidth="1"/>
    <col min="4102" max="4102" width="12.7109375" customWidth="1"/>
    <col min="4103" max="4103" width="15.7109375" customWidth="1"/>
    <col min="4104" max="4104" width="15.140625" customWidth="1"/>
    <col min="4105" max="4105" width="14.28515625" customWidth="1"/>
    <col min="4106" max="4106" width="16.5703125" customWidth="1"/>
    <col min="4107" max="4107" width="13.7109375" customWidth="1"/>
    <col min="4108" max="4108" width="15.7109375" customWidth="1"/>
    <col min="4109" max="4109" width="11.85546875" customWidth="1"/>
    <col min="4352" max="4352" width="3.5703125" customWidth="1"/>
    <col min="4353" max="4353" width="14.85546875" customWidth="1"/>
    <col min="4354" max="4354" width="14.5703125" customWidth="1"/>
    <col min="4355" max="4355" width="12.140625" customWidth="1"/>
    <col min="4356" max="4356" width="11.140625" customWidth="1"/>
    <col min="4357" max="4357" width="13.85546875" customWidth="1"/>
    <col min="4358" max="4358" width="12.7109375" customWidth="1"/>
    <col min="4359" max="4359" width="15.7109375" customWidth="1"/>
    <col min="4360" max="4360" width="15.140625" customWidth="1"/>
    <col min="4361" max="4361" width="14.28515625" customWidth="1"/>
    <col min="4362" max="4362" width="16.5703125" customWidth="1"/>
    <col min="4363" max="4363" width="13.7109375" customWidth="1"/>
    <col min="4364" max="4364" width="15.7109375" customWidth="1"/>
    <col min="4365" max="4365" width="11.85546875" customWidth="1"/>
    <col min="4608" max="4608" width="3.5703125" customWidth="1"/>
    <col min="4609" max="4609" width="14.85546875" customWidth="1"/>
    <col min="4610" max="4610" width="14.5703125" customWidth="1"/>
    <col min="4611" max="4611" width="12.140625" customWidth="1"/>
    <col min="4612" max="4612" width="11.140625" customWidth="1"/>
    <col min="4613" max="4613" width="13.85546875" customWidth="1"/>
    <col min="4614" max="4614" width="12.7109375" customWidth="1"/>
    <col min="4615" max="4615" width="15.7109375" customWidth="1"/>
    <col min="4616" max="4616" width="15.140625" customWidth="1"/>
    <col min="4617" max="4617" width="14.28515625" customWidth="1"/>
    <col min="4618" max="4618" width="16.5703125" customWidth="1"/>
    <col min="4619" max="4619" width="13.7109375" customWidth="1"/>
    <col min="4620" max="4620" width="15.7109375" customWidth="1"/>
    <col min="4621" max="4621" width="11.85546875" customWidth="1"/>
    <col min="4864" max="4864" width="3.5703125" customWidth="1"/>
    <col min="4865" max="4865" width="14.85546875" customWidth="1"/>
    <col min="4866" max="4866" width="14.5703125" customWidth="1"/>
    <col min="4867" max="4867" width="12.140625" customWidth="1"/>
    <col min="4868" max="4868" width="11.140625" customWidth="1"/>
    <col min="4869" max="4869" width="13.85546875" customWidth="1"/>
    <col min="4870" max="4870" width="12.7109375" customWidth="1"/>
    <col min="4871" max="4871" width="15.7109375" customWidth="1"/>
    <col min="4872" max="4872" width="15.140625" customWidth="1"/>
    <col min="4873" max="4873" width="14.28515625" customWidth="1"/>
    <col min="4874" max="4874" width="16.5703125" customWidth="1"/>
    <col min="4875" max="4875" width="13.7109375" customWidth="1"/>
    <col min="4876" max="4876" width="15.7109375" customWidth="1"/>
    <col min="4877" max="4877" width="11.85546875" customWidth="1"/>
    <col min="5120" max="5120" width="3.5703125" customWidth="1"/>
    <col min="5121" max="5121" width="14.85546875" customWidth="1"/>
    <col min="5122" max="5122" width="14.5703125" customWidth="1"/>
    <col min="5123" max="5123" width="12.140625" customWidth="1"/>
    <col min="5124" max="5124" width="11.140625" customWidth="1"/>
    <col min="5125" max="5125" width="13.85546875" customWidth="1"/>
    <col min="5126" max="5126" width="12.7109375" customWidth="1"/>
    <col min="5127" max="5127" width="15.7109375" customWidth="1"/>
    <col min="5128" max="5128" width="15.140625" customWidth="1"/>
    <col min="5129" max="5129" width="14.28515625" customWidth="1"/>
    <col min="5130" max="5130" width="16.5703125" customWidth="1"/>
    <col min="5131" max="5131" width="13.7109375" customWidth="1"/>
    <col min="5132" max="5132" width="15.7109375" customWidth="1"/>
    <col min="5133" max="5133" width="11.85546875" customWidth="1"/>
    <col min="5376" max="5376" width="3.5703125" customWidth="1"/>
    <col min="5377" max="5377" width="14.85546875" customWidth="1"/>
    <col min="5378" max="5378" width="14.5703125" customWidth="1"/>
    <col min="5379" max="5379" width="12.140625" customWidth="1"/>
    <col min="5380" max="5380" width="11.140625" customWidth="1"/>
    <col min="5381" max="5381" width="13.85546875" customWidth="1"/>
    <col min="5382" max="5382" width="12.7109375" customWidth="1"/>
    <col min="5383" max="5383" width="15.7109375" customWidth="1"/>
    <col min="5384" max="5384" width="15.140625" customWidth="1"/>
    <col min="5385" max="5385" width="14.28515625" customWidth="1"/>
    <col min="5386" max="5386" width="16.5703125" customWidth="1"/>
    <col min="5387" max="5387" width="13.7109375" customWidth="1"/>
    <col min="5388" max="5388" width="15.7109375" customWidth="1"/>
    <col min="5389" max="5389" width="11.85546875" customWidth="1"/>
    <col min="5632" max="5632" width="3.5703125" customWidth="1"/>
    <col min="5633" max="5633" width="14.85546875" customWidth="1"/>
    <col min="5634" max="5634" width="14.5703125" customWidth="1"/>
    <col min="5635" max="5635" width="12.140625" customWidth="1"/>
    <col min="5636" max="5636" width="11.140625" customWidth="1"/>
    <col min="5637" max="5637" width="13.85546875" customWidth="1"/>
    <col min="5638" max="5638" width="12.7109375" customWidth="1"/>
    <col min="5639" max="5639" width="15.7109375" customWidth="1"/>
    <col min="5640" max="5640" width="15.140625" customWidth="1"/>
    <col min="5641" max="5641" width="14.28515625" customWidth="1"/>
    <col min="5642" max="5642" width="16.5703125" customWidth="1"/>
    <col min="5643" max="5643" width="13.7109375" customWidth="1"/>
    <col min="5644" max="5644" width="15.7109375" customWidth="1"/>
    <col min="5645" max="5645" width="11.85546875" customWidth="1"/>
    <col min="5888" max="5888" width="3.5703125" customWidth="1"/>
    <col min="5889" max="5889" width="14.85546875" customWidth="1"/>
    <col min="5890" max="5890" width="14.5703125" customWidth="1"/>
    <col min="5891" max="5891" width="12.140625" customWidth="1"/>
    <col min="5892" max="5892" width="11.140625" customWidth="1"/>
    <col min="5893" max="5893" width="13.85546875" customWidth="1"/>
    <col min="5894" max="5894" width="12.7109375" customWidth="1"/>
    <col min="5895" max="5895" width="15.7109375" customWidth="1"/>
    <col min="5896" max="5896" width="15.140625" customWidth="1"/>
    <col min="5897" max="5897" width="14.28515625" customWidth="1"/>
    <col min="5898" max="5898" width="16.5703125" customWidth="1"/>
    <col min="5899" max="5899" width="13.7109375" customWidth="1"/>
    <col min="5900" max="5900" width="15.7109375" customWidth="1"/>
    <col min="5901" max="5901" width="11.85546875" customWidth="1"/>
    <col min="6144" max="6144" width="3.5703125" customWidth="1"/>
    <col min="6145" max="6145" width="14.85546875" customWidth="1"/>
    <col min="6146" max="6146" width="14.5703125" customWidth="1"/>
    <col min="6147" max="6147" width="12.140625" customWidth="1"/>
    <col min="6148" max="6148" width="11.140625" customWidth="1"/>
    <col min="6149" max="6149" width="13.85546875" customWidth="1"/>
    <col min="6150" max="6150" width="12.7109375" customWidth="1"/>
    <col min="6151" max="6151" width="15.7109375" customWidth="1"/>
    <col min="6152" max="6152" width="15.140625" customWidth="1"/>
    <col min="6153" max="6153" width="14.28515625" customWidth="1"/>
    <col min="6154" max="6154" width="16.5703125" customWidth="1"/>
    <col min="6155" max="6155" width="13.7109375" customWidth="1"/>
    <col min="6156" max="6156" width="15.7109375" customWidth="1"/>
    <col min="6157" max="6157" width="11.85546875" customWidth="1"/>
    <col min="6400" max="6400" width="3.5703125" customWidth="1"/>
    <col min="6401" max="6401" width="14.85546875" customWidth="1"/>
    <col min="6402" max="6402" width="14.5703125" customWidth="1"/>
    <col min="6403" max="6403" width="12.140625" customWidth="1"/>
    <col min="6404" max="6404" width="11.140625" customWidth="1"/>
    <col min="6405" max="6405" width="13.85546875" customWidth="1"/>
    <col min="6406" max="6406" width="12.7109375" customWidth="1"/>
    <col min="6407" max="6407" width="15.7109375" customWidth="1"/>
    <col min="6408" max="6408" width="15.140625" customWidth="1"/>
    <col min="6409" max="6409" width="14.28515625" customWidth="1"/>
    <col min="6410" max="6410" width="16.5703125" customWidth="1"/>
    <col min="6411" max="6411" width="13.7109375" customWidth="1"/>
    <col min="6412" max="6412" width="15.7109375" customWidth="1"/>
    <col min="6413" max="6413" width="11.85546875" customWidth="1"/>
    <col min="6656" max="6656" width="3.5703125" customWidth="1"/>
    <col min="6657" max="6657" width="14.85546875" customWidth="1"/>
    <col min="6658" max="6658" width="14.5703125" customWidth="1"/>
    <col min="6659" max="6659" width="12.140625" customWidth="1"/>
    <col min="6660" max="6660" width="11.140625" customWidth="1"/>
    <col min="6661" max="6661" width="13.85546875" customWidth="1"/>
    <col min="6662" max="6662" width="12.7109375" customWidth="1"/>
    <col min="6663" max="6663" width="15.7109375" customWidth="1"/>
    <col min="6664" max="6664" width="15.140625" customWidth="1"/>
    <col min="6665" max="6665" width="14.28515625" customWidth="1"/>
    <col min="6666" max="6666" width="16.5703125" customWidth="1"/>
    <col min="6667" max="6667" width="13.7109375" customWidth="1"/>
    <col min="6668" max="6668" width="15.7109375" customWidth="1"/>
    <col min="6669" max="6669" width="11.85546875" customWidth="1"/>
    <col min="6912" max="6912" width="3.5703125" customWidth="1"/>
    <col min="6913" max="6913" width="14.85546875" customWidth="1"/>
    <col min="6914" max="6914" width="14.5703125" customWidth="1"/>
    <col min="6915" max="6915" width="12.140625" customWidth="1"/>
    <col min="6916" max="6916" width="11.140625" customWidth="1"/>
    <col min="6917" max="6917" width="13.85546875" customWidth="1"/>
    <col min="6918" max="6918" width="12.7109375" customWidth="1"/>
    <col min="6919" max="6919" width="15.7109375" customWidth="1"/>
    <col min="6920" max="6920" width="15.140625" customWidth="1"/>
    <col min="6921" max="6921" width="14.28515625" customWidth="1"/>
    <col min="6922" max="6922" width="16.5703125" customWidth="1"/>
    <col min="6923" max="6923" width="13.7109375" customWidth="1"/>
    <col min="6924" max="6924" width="15.7109375" customWidth="1"/>
    <col min="6925" max="6925" width="11.85546875" customWidth="1"/>
    <col min="7168" max="7168" width="3.5703125" customWidth="1"/>
    <col min="7169" max="7169" width="14.85546875" customWidth="1"/>
    <col min="7170" max="7170" width="14.5703125" customWidth="1"/>
    <col min="7171" max="7171" width="12.140625" customWidth="1"/>
    <col min="7172" max="7172" width="11.140625" customWidth="1"/>
    <col min="7173" max="7173" width="13.85546875" customWidth="1"/>
    <col min="7174" max="7174" width="12.7109375" customWidth="1"/>
    <col min="7175" max="7175" width="15.7109375" customWidth="1"/>
    <col min="7176" max="7176" width="15.140625" customWidth="1"/>
    <col min="7177" max="7177" width="14.28515625" customWidth="1"/>
    <col min="7178" max="7178" width="16.5703125" customWidth="1"/>
    <col min="7179" max="7179" width="13.7109375" customWidth="1"/>
    <col min="7180" max="7180" width="15.7109375" customWidth="1"/>
    <col min="7181" max="7181" width="11.85546875" customWidth="1"/>
    <col min="7424" max="7424" width="3.5703125" customWidth="1"/>
    <col min="7425" max="7425" width="14.85546875" customWidth="1"/>
    <col min="7426" max="7426" width="14.5703125" customWidth="1"/>
    <col min="7427" max="7427" width="12.140625" customWidth="1"/>
    <col min="7428" max="7428" width="11.140625" customWidth="1"/>
    <col min="7429" max="7429" width="13.85546875" customWidth="1"/>
    <col min="7430" max="7430" width="12.7109375" customWidth="1"/>
    <col min="7431" max="7431" width="15.7109375" customWidth="1"/>
    <col min="7432" max="7432" width="15.140625" customWidth="1"/>
    <col min="7433" max="7433" width="14.28515625" customWidth="1"/>
    <col min="7434" max="7434" width="16.5703125" customWidth="1"/>
    <col min="7435" max="7435" width="13.7109375" customWidth="1"/>
    <col min="7436" max="7436" width="15.7109375" customWidth="1"/>
    <col min="7437" max="7437" width="11.85546875" customWidth="1"/>
    <col min="7680" max="7680" width="3.5703125" customWidth="1"/>
    <col min="7681" max="7681" width="14.85546875" customWidth="1"/>
    <col min="7682" max="7682" width="14.5703125" customWidth="1"/>
    <col min="7683" max="7683" width="12.140625" customWidth="1"/>
    <col min="7684" max="7684" width="11.140625" customWidth="1"/>
    <col min="7685" max="7685" width="13.85546875" customWidth="1"/>
    <col min="7686" max="7686" width="12.7109375" customWidth="1"/>
    <col min="7687" max="7687" width="15.7109375" customWidth="1"/>
    <col min="7688" max="7688" width="15.140625" customWidth="1"/>
    <col min="7689" max="7689" width="14.28515625" customWidth="1"/>
    <col min="7690" max="7690" width="16.5703125" customWidth="1"/>
    <col min="7691" max="7691" width="13.7109375" customWidth="1"/>
    <col min="7692" max="7692" width="15.7109375" customWidth="1"/>
    <col min="7693" max="7693" width="11.85546875" customWidth="1"/>
    <col min="7936" max="7936" width="3.5703125" customWidth="1"/>
    <col min="7937" max="7937" width="14.85546875" customWidth="1"/>
    <col min="7938" max="7938" width="14.5703125" customWidth="1"/>
    <col min="7939" max="7939" width="12.140625" customWidth="1"/>
    <col min="7940" max="7940" width="11.140625" customWidth="1"/>
    <col min="7941" max="7941" width="13.85546875" customWidth="1"/>
    <col min="7942" max="7942" width="12.7109375" customWidth="1"/>
    <col min="7943" max="7943" width="15.7109375" customWidth="1"/>
    <col min="7944" max="7944" width="15.140625" customWidth="1"/>
    <col min="7945" max="7945" width="14.28515625" customWidth="1"/>
    <col min="7946" max="7946" width="16.5703125" customWidth="1"/>
    <col min="7947" max="7947" width="13.7109375" customWidth="1"/>
    <col min="7948" max="7948" width="15.7109375" customWidth="1"/>
    <col min="7949" max="7949" width="11.85546875" customWidth="1"/>
    <col min="8192" max="8192" width="3.5703125" customWidth="1"/>
    <col min="8193" max="8193" width="14.85546875" customWidth="1"/>
    <col min="8194" max="8194" width="14.5703125" customWidth="1"/>
    <col min="8195" max="8195" width="12.140625" customWidth="1"/>
    <col min="8196" max="8196" width="11.140625" customWidth="1"/>
    <col min="8197" max="8197" width="13.85546875" customWidth="1"/>
    <col min="8198" max="8198" width="12.7109375" customWidth="1"/>
    <col min="8199" max="8199" width="15.7109375" customWidth="1"/>
    <col min="8200" max="8200" width="15.140625" customWidth="1"/>
    <col min="8201" max="8201" width="14.28515625" customWidth="1"/>
    <col min="8202" max="8202" width="16.5703125" customWidth="1"/>
    <col min="8203" max="8203" width="13.7109375" customWidth="1"/>
    <col min="8204" max="8204" width="15.7109375" customWidth="1"/>
    <col min="8205" max="8205" width="11.85546875" customWidth="1"/>
    <col min="8448" max="8448" width="3.5703125" customWidth="1"/>
    <col min="8449" max="8449" width="14.85546875" customWidth="1"/>
    <col min="8450" max="8450" width="14.5703125" customWidth="1"/>
    <col min="8451" max="8451" width="12.140625" customWidth="1"/>
    <col min="8452" max="8452" width="11.140625" customWidth="1"/>
    <col min="8453" max="8453" width="13.85546875" customWidth="1"/>
    <col min="8454" max="8454" width="12.7109375" customWidth="1"/>
    <col min="8455" max="8455" width="15.7109375" customWidth="1"/>
    <col min="8456" max="8456" width="15.140625" customWidth="1"/>
    <col min="8457" max="8457" width="14.28515625" customWidth="1"/>
    <col min="8458" max="8458" width="16.5703125" customWidth="1"/>
    <col min="8459" max="8459" width="13.7109375" customWidth="1"/>
    <col min="8460" max="8460" width="15.7109375" customWidth="1"/>
    <col min="8461" max="8461" width="11.85546875" customWidth="1"/>
    <col min="8704" max="8704" width="3.5703125" customWidth="1"/>
    <col min="8705" max="8705" width="14.85546875" customWidth="1"/>
    <col min="8706" max="8706" width="14.5703125" customWidth="1"/>
    <col min="8707" max="8707" width="12.140625" customWidth="1"/>
    <col min="8708" max="8708" width="11.140625" customWidth="1"/>
    <col min="8709" max="8709" width="13.85546875" customWidth="1"/>
    <col min="8710" max="8710" width="12.7109375" customWidth="1"/>
    <col min="8711" max="8711" width="15.7109375" customWidth="1"/>
    <col min="8712" max="8712" width="15.140625" customWidth="1"/>
    <col min="8713" max="8713" width="14.28515625" customWidth="1"/>
    <col min="8714" max="8714" width="16.5703125" customWidth="1"/>
    <col min="8715" max="8715" width="13.7109375" customWidth="1"/>
    <col min="8716" max="8716" width="15.7109375" customWidth="1"/>
    <col min="8717" max="8717" width="11.85546875" customWidth="1"/>
    <col min="8960" max="8960" width="3.5703125" customWidth="1"/>
    <col min="8961" max="8961" width="14.85546875" customWidth="1"/>
    <col min="8962" max="8962" width="14.5703125" customWidth="1"/>
    <col min="8963" max="8963" width="12.140625" customWidth="1"/>
    <col min="8964" max="8964" width="11.140625" customWidth="1"/>
    <col min="8965" max="8965" width="13.85546875" customWidth="1"/>
    <col min="8966" max="8966" width="12.7109375" customWidth="1"/>
    <col min="8967" max="8967" width="15.7109375" customWidth="1"/>
    <col min="8968" max="8968" width="15.140625" customWidth="1"/>
    <col min="8969" max="8969" width="14.28515625" customWidth="1"/>
    <col min="8970" max="8970" width="16.5703125" customWidth="1"/>
    <col min="8971" max="8971" width="13.7109375" customWidth="1"/>
    <col min="8972" max="8972" width="15.7109375" customWidth="1"/>
    <col min="8973" max="8973" width="11.85546875" customWidth="1"/>
    <col min="9216" max="9216" width="3.5703125" customWidth="1"/>
    <col min="9217" max="9217" width="14.85546875" customWidth="1"/>
    <col min="9218" max="9218" width="14.5703125" customWidth="1"/>
    <col min="9219" max="9219" width="12.140625" customWidth="1"/>
    <col min="9220" max="9220" width="11.140625" customWidth="1"/>
    <col min="9221" max="9221" width="13.85546875" customWidth="1"/>
    <col min="9222" max="9222" width="12.7109375" customWidth="1"/>
    <col min="9223" max="9223" width="15.7109375" customWidth="1"/>
    <col min="9224" max="9224" width="15.140625" customWidth="1"/>
    <col min="9225" max="9225" width="14.28515625" customWidth="1"/>
    <col min="9226" max="9226" width="16.5703125" customWidth="1"/>
    <col min="9227" max="9227" width="13.7109375" customWidth="1"/>
    <col min="9228" max="9228" width="15.7109375" customWidth="1"/>
    <col min="9229" max="9229" width="11.85546875" customWidth="1"/>
    <col min="9472" max="9472" width="3.5703125" customWidth="1"/>
    <col min="9473" max="9473" width="14.85546875" customWidth="1"/>
    <col min="9474" max="9474" width="14.5703125" customWidth="1"/>
    <col min="9475" max="9475" width="12.140625" customWidth="1"/>
    <col min="9476" max="9476" width="11.140625" customWidth="1"/>
    <col min="9477" max="9477" width="13.85546875" customWidth="1"/>
    <col min="9478" max="9478" width="12.7109375" customWidth="1"/>
    <col min="9479" max="9479" width="15.7109375" customWidth="1"/>
    <col min="9480" max="9480" width="15.140625" customWidth="1"/>
    <col min="9481" max="9481" width="14.28515625" customWidth="1"/>
    <col min="9482" max="9482" width="16.5703125" customWidth="1"/>
    <col min="9483" max="9483" width="13.7109375" customWidth="1"/>
    <col min="9484" max="9484" width="15.7109375" customWidth="1"/>
    <col min="9485" max="9485" width="11.85546875" customWidth="1"/>
    <col min="9728" max="9728" width="3.5703125" customWidth="1"/>
    <col min="9729" max="9729" width="14.85546875" customWidth="1"/>
    <col min="9730" max="9730" width="14.5703125" customWidth="1"/>
    <col min="9731" max="9731" width="12.140625" customWidth="1"/>
    <col min="9732" max="9732" width="11.140625" customWidth="1"/>
    <col min="9733" max="9733" width="13.85546875" customWidth="1"/>
    <col min="9734" max="9734" width="12.7109375" customWidth="1"/>
    <col min="9735" max="9735" width="15.7109375" customWidth="1"/>
    <col min="9736" max="9736" width="15.140625" customWidth="1"/>
    <col min="9737" max="9737" width="14.28515625" customWidth="1"/>
    <col min="9738" max="9738" width="16.5703125" customWidth="1"/>
    <col min="9739" max="9739" width="13.7109375" customWidth="1"/>
    <col min="9740" max="9740" width="15.7109375" customWidth="1"/>
    <col min="9741" max="9741" width="11.85546875" customWidth="1"/>
    <col min="9984" max="9984" width="3.5703125" customWidth="1"/>
    <col min="9985" max="9985" width="14.85546875" customWidth="1"/>
    <col min="9986" max="9986" width="14.5703125" customWidth="1"/>
    <col min="9987" max="9987" width="12.140625" customWidth="1"/>
    <col min="9988" max="9988" width="11.140625" customWidth="1"/>
    <col min="9989" max="9989" width="13.85546875" customWidth="1"/>
    <col min="9990" max="9990" width="12.7109375" customWidth="1"/>
    <col min="9991" max="9991" width="15.7109375" customWidth="1"/>
    <col min="9992" max="9992" width="15.140625" customWidth="1"/>
    <col min="9993" max="9993" width="14.28515625" customWidth="1"/>
    <col min="9994" max="9994" width="16.5703125" customWidth="1"/>
    <col min="9995" max="9995" width="13.7109375" customWidth="1"/>
    <col min="9996" max="9996" width="15.7109375" customWidth="1"/>
    <col min="9997" max="9997" width="11.85546875" customWidth="1"/>
    <col min="10240" max="10240" width="3.5703125" customWidth="1"/>
    <col min="10241" max="10241" width="14.85546875" customWidth="1"/>
    <col min="10242" max="10242" width="14.5703125" customWidth="1"/>
    <col min="10243" max="10243" width="12.140625" customWidth="1"/>
    <col min="10244" max="10244" width="11.140625" customWidth="1"/>
    <col min="10245" max="10245" width="13.85546875" customWidth="1"/>
    <col min="10246" max="10246" width="12.7109375" customWidth="1"/>
    <col min="10247" max="10247" width="15.7109375" customWidth="1"/>
    <col min="10248" max="10248" width="15.140625" customWidth="1"/>
    <col min="10249" max="10249" width="14.28515625" customWidth="1"/>
    <col min="10250" max="10250" width="16.5703125" customWidth="1"/>
    <col min="10251" max="10251" width="13.7109375" customWidth="1"/>
    <col min="10252" max="10252" width="15.7109375" customWidth="1"/>
    <col min="10253" max="10253" width="11.85546875" customWidth="1"/>
    <col min="10496" max="10496" width="3.5703125" customWidth="1"/>
    <col min="10497" max="10497" width="14.85546875" customWidth="1"/>
    <col min="10498" max="10498" width="14.5703125" customWidth="1"/>
    <col min="10499" max="10499" width="12.140625" customWidth="1"/>
    <col min="10500" max="10500" width="11.140625" customWidth="1"/>
    <col min="10501" max="10501" width="13.85546875" customWidth="1"/>
    <col min="10502" max="10502" width="12.7109375" customWidth="1"/>
    <col min="10503" max="10503" width="15.7109375" customWidth="1"/>
    <col min="10504" max="10504" width="15.140625" customWidth="1"/>
    <col min="10505" max="10505" width="14.28515625" customWidth="1"/>
    <col min="10506" max="10506" width="16.5703125" customWidth="1"/>
    <col min="10507" max="10507" width="13.7109375" customWidth="1"/>
    <col min="10508" max="10508" width="15.7109375" customWidth="1"/>
    <col min="10509" max="10509" width="11.85546875" customWidth="1"/>
    <col min="10752" max="10752" width="3.5703125" customWidth="1"/>
    <col min="10753" max="10753" width="14.85546875" customWidth="1"/>
    <col min="10754" max="10754" width="14.5703125" customWidth="1"/>
    <col min="10755" max="10755" width="12.140625" customWidth="1"/>
    <col min="10756" max="10756" width="11.140625" customWidth="1"/>
    <col min="10757" max="10757" width="13.85546875" customWidth="1"/>
    <col min="10758" max="10758" width="12.7109375" customWidth="1"/>
    <col min="10759" max="10759" width="15.7109375" customWidth="1"/>
    <col min="10760" max="10760" width="15.140625" customWidth="1"/>
    <col min="10761" max="10761" width="14.28515625" customWidth="1"/>
    <col min="10762" max="10762" width="16.5703125" customWidth="1"/>
    <col min="10763" max="10763" width="13.7109375" customWidth="1"/>
    <col min="10764" max="10764" width="15.7109375" customWidth="1"/>
    <col min="10765" max="10765" width="11.85546875" customWidth="1"/>
    <col min="11008" max="11008" width="3.5703125" customWidth="1"/>
    <col min="11009" max="11009" width="14.85546875" customWidth="1"/>
    <col min="11010" max="11010" width="14.5703125" customWidth="1"/>
    <col min="11011" max="11011" width="12.140625" customWidth="1"/>
    <col min="11012" max="11012" width="11.140625" customWidth="1"/>
    <col min="11013" max="11013" width="13.85546875" customWidth="1"/>
    <col min="11014" max="11014" width="12.7109375" customWidth="1"/>
    <col min="11015" max="11015" width="15.7109375" customWidth="1"/>
    <col min="11016" max="11016" width="15.140625" customWidth="1"/>
    <col min="11017" max="11017" width="14.28515625" customWidth="1"/>
    <col min="11018" max="11018" width="16.5703125" customWidth="1"/>
    <col min="11019" max="11019" width="13.7109375" customWidth="1"/>
    <col min="11020" max="11020" width="15.7109375" customWidth="1"/>
    <col min="11021" max="11021" width="11.85546875" customWidth="1"/>
    <col min="11264" max="11264" width="3.5703125" customWidth="1"/>
    <col min="11265" max="11265" width="14.85546875" customWidth="1"/>
    <col min="11266" max="11266" width="14.5703125" customWidth="1"/>
    <col min="11267" max="11267" width="12.140625" customWidth="1"/>
    <col min="11268" max="11268" width="11.140625" customWidth="1"/>
    <col min="11269" max="11269" width="13.85546875" customWidth="1"/>
    <col min="11270" max="11270" width="12.7109375" customWidth="1"/>
    <col min="11271" max="11271" width="15.7109375" customWidth="1"/>
    <col min="11272" max="11272" width="15.140625" customWidth="1"/>
    <col min="11273" max="11273" width="14.28515625" customWidth="1"/>
    <col min="11274" max="11274" width="16.5703125" customWidth="1"/>
    <col min="11275" max="11275" width="13.7109375" customWidth="1"/>
    <col min="11276" max="11276" width="15.7109375" customWidth="1"/>
    <col min="11277" max="11277" width="11.85546875" customWidth="1"/>
    <col min="11520" max="11520" width="3.5703125" customWidth="1"/>
    <col min="11521" max="11521" width="14.85546875" customWidth="1"/>
    <col min="11522" max="11522" width="14.5703125" customWidth="1"/>
    <col min="11523" max="11523" width="12.140625" customWidth="1"/>
    <col min="11524" max="11524" width="11.140625" customWidth="1"/>
    <col min="11525" max="11525" width="13.85546875" customWidth="1"/>
    <col min="11526" max="11526" width="12.7109375" customWidth="1"/>
    <col min="11527" max="11527" width="15.7109375" customWidth="1"/>
    <col min="11528" max="11528" width="15.140625" customWidth="1"/>
    <col min="11529" max="11529" width="14.28515625" customWidth="1"/>
    <col min="11530" max="11530" width="16.5703125" customWidth="1"/>
    <col min="11531" max="11531" width="13.7109375" customWidth="1"/>
    <col min="11532" max="11532" width="15.7109375" customWidth="1"/>
    <col min="11533" max="11533" width="11.85546875" customWidth="1"/>
    <col min="11776" max="11776" width="3.5703125" customWidth="1"/>
    <col min="11777" max="11777" width="14.85546875" customWidth="1"/>
    <col min="11778" max="11778" width="14.5703125" customWidth="1"/>
    <col min="11779" max="11779" width="12.140625" customWidth="1"/>
    <col min="11780" max="11780" width="11.140625" customWidth="1"/>
    <col min="11781" max="11781" width="13.85546875" customWidth="1"/>
    <col min="11782" max="11782" width="12.7109375" customWidth="1"/>
    <col min="11783" max="11783" width="15.7109375" customWidth="1"/>
    <col min="11784" max="11784" width="15.140625" customWidth="1"/>
    <col min="11785" max="11785" width="14.28515625" customWidth="1"/>
    <col min="11786" max="11786" width="16.5703125" customWidth="1"/>
    <col min="11787" max="11787" width="13.7109375" customWidth="1"/>
    <col min="11788" max="11788" width="15.7109375" customWidth="1"/>
    <col min="11789" max="11789" width="11.85546875" customWidth="1"/>
    <col min="12032" max="12032" width="3.5703125" customWidth="1"/>
    <col min="12033" max="12033" width="14.85546875" customWidth="1"/>
    <col min="12034" max="12034" width="14.5703125" customWidth="1"/>
    <col min="12035" max="12035" width="12.140625" customWidth="1"/>
    <col min="12036" max="12036" width="11.140625" customWidth="1"/>
    <col min="12037" max="12037" width="13.85546875" customWidth="1"/>
    <col min="12038" max="12038" width="12.7109375" customWidth="1"/>
    <col min="12039" max="12039" width="15.7109375" customWidth="1"/>
    <col min="12040" max="12040" width="15.140625" customWidth="1"/>
    <col min="12041" max="12041" width="14.28515625" customWidth="1"/>
    <col min="12042" max="12042" width="16.5703125" customWidth="1"/>
    <col min="12043" max="12043" width="13.7109375" customWidth="1"/>
    <col min="12044" max="12044" width="15.7109375" customWidth="1"/>
    <col min="12045" max="12045" width="11.85546875" customWidth="1"/>
    <col min="12288" max="12288" width="3.5703125" customWidth="1"/>
    <col min="12289" max="12289" width="14.85546875" customWidth="1"/>
    <col min="12290" max="12290" width="14.5703125" customWidth="1"/>
    <col min="12291" max="12291" width="12.140625" customWidth="1"/>
    <col min="12292" max="12292" width="11.140625" customWidth="1"/>
    <col min="12293" max="12293" width="13.85546875" customWidth="1"/>
    <col min="12294" max="12294" width="12.7109375" customWidth="1"/>
    <col min="12295" max="12295" width="15.7109375" customWidth="1"/>
    <col min="12296" max="12296" width="15.140625" customWidth="1"/>
    <col min="12297" max="12297" width="14.28515625" customWidth="1"/>
    <col min="12298" max="12298" width="16.5703125" customWidth="1"/>
    <col min="12299" max="12299" width="13.7109375" customWidth="1"/>
    <col min="12300" max="12300" width="15.7109375" customWidth="1"/>
    <col min="12301" max="12301" width="11.85546875" customWidth="1"/>
    <col min="12544" max="12544" width="3.5703125" customWidth="1"/>
    <col min="12545" max="12545" width="14.85546875" customWidth="1"/>
    <col min="12546" max="12546" width="14.5703125" customWidth="1"/>
    <col min="12547" max="12547" width="12.140625" customWidth="1"/>
    <col min="12548" max="12548" width="11.140625" customWidth="1"/>
    <col min="12549" max="12549" width="13.85546875" customWidth="1"/>
    <col min="12550" max="12550" width="12.7109375" customWidth="1"/>
    <col min="12551" max="12551" width="15.7109375" customWidth="1"/>
    <col min="12552" max="12552" width="15.140625" customWidth="1"/>
    <col min="12553" max="12553" width="14.28515625" customWidth="1"/>
    <col min="12554" max="12554" width="16.5703125" customWidth="1"/>
    <col min="12555" max="12555" width="13.7109375" customWidth="1"/>
    <col min="12556" max="12556" width="15.7109375" customWidth="1"/>
    <col min="12557" max="12557" width="11.85546875" customWidth="1"/>
    <col min="12800" max="12800" width="3.5703125" customWidth="1"/>
    <col min="12801" max="12801" width="14.85546875" customWidth="1"/>
    <col min="12802" max="12802" width="14.5703125" customWidth="1"/>
    <col min="12803" max="12803" width="12.140625" customWidth="1"/>
    <col min="12804" max="12804" width="11.140625" customWidth="1"/>
    <col min="12805" max="12805" width="13.85546875" customWidth="1"/>
    <col min="12806" max="12806" width="12.7109375" customWidth="1"/>
    <col min="12807" max="12807" width="15.7109375" customWidth="1"/>
    <col min="12808" max="12808" width="15.140625" customWidth="1"/>
    <col min="12809" max="12809" width="14.28515625" customWidth="1"/>
    <col min="12810" max="12810" width="16.5703125" customWidth="1"/>
    <col min="12811" max="12811" width="13.7109375" customWidth="1"/>
    <col min="12812" max="12812" width="15.7109375" customWidth="1"/>
    <col min="12813" max="12813" width="11.85546875" customWidth="1"/>
    <col min="13056" max="13056" width="3.5703125" customWidth="1"/>
    <col min="13057" max="13057" width="14.85546875" customWidth="1"/>
    <col min="13058" max="13058" width="14.5703125" customWidth="1"/>
    <col min="13059" max="13059" width="12.140625" customWidth="1"/>
    <col min="13060" max="13060" width="11.140625" customWidth="1"/>
    <col min="13061" max="13061" width="13.85546875" customWidth="1"/>
    <col min="13062" max="13062" width="12.7109375" customWidth="1"/>
    <col min="13063" max="13063" width="15.7109375" customWidth="1"/>
    <col min="13064" max="13064" width="15.140625" customWidth="1"/>
    <col min="13065" max="13065" width="14.28515625" customWidth="1"/>
    <col min="13066" max="13066" width="16.5703125" customWidth="1"/>
    <col min="13067" max="13067" width="13.7109375" customWidth="1"/>
    <col min="13068" max="13068" width="15.7109375" customWidth="1"/>
    <col min="13069" max="13069" width="11.85546875" customWidth="1"/>
    <col min="13312" max="13312" width="3.5703125" customWidth="1"/>
    <col min="13313" max="13313" width="14.85546875" customWidth="1"/>
    <col min="13314" max="13314" width="14.5703125" customWidth="1"/>
    <col min="13315" max="13315" width="12.140625" customWidth="1"/>
    <col min="13316" max="13316" width="11.140625" customWidth="1"/>
    <col min="13317" max="13317" width="13.85546875" customWidth="1"/>
    <col min="13318" max="13318" width="12.7109375" customWidth="1"/>
    <col min="13319" max="13319" width="15.7109375" customWidth="1"/>
    <col min="13320" max="13320" width="15.140625" customWidth="1"/>
    <col min="13321" max="13321" width="14.28515625" customWidth="1"/>
    <col min="13322" max="13322" width="16.5703125" customWidth="1"/>
    <col min="13323" max="13323" width="13.7109375" customWidth="1"/>
    <col min="13324" max="13324" width="15.7109375" customWidth="1"/>
    <col min="13325" max="13325" width="11.85546875" customWidth="1"/>
    <col min="13568" max="13568" width="3.5703125" customWidth="1"/>
    <col min="13569" max="13569" width="14.85546875" customWidth="1"/>
    <col min="13570" max="13570" width="14.5703125" customWidth="1"/>
    <col min="13571" max="13571" width="12.140625" customWidth="1"/>
    <col min="13572" max="13572" width="11.140625" customWidth="1"/>
    <col min="13573" max="13573" width="13.85546875" customWidth="1"/>
    <col min="13574" max="13574" width="12.7109375" customWidth="1"/>
    <col min="13575" max="13575" width="15.7109375" customWidth="1"/>
    <col min="13576" max="13576" width="15.140625" customWidth="1"/>
    <col min="13577" max="13577" width="14.28515625" customWidth="1"/>
    <col min="13578" max="13578" width="16.5703125" customWidth="1"/>
    <col min="13579" max="13579" width="13.7109375" customWidth="1"/>
    <col min="13580" max="13580" width="15.7109375" customWidth="1"/>
    <col min="13581" max="13581" width="11.85546875" customWidth="1"/>
    <col min="13824" max="13824" width="3.5703125" customWidth="1"/>
    <col min="13825" max="13825" width="14.85546875" customWidth="1"/>
    <col min="13826" max="13826" width="14.5703125" customWidth="1"/>
    <col min="13827" max="13827" width="12.140625" customWidth="1"/>
    <col min="13828" max="13828" width="11.140625" customWidth="1"/>
    <col min="13829" max="13829" width="13.85546875" customWidth="1"/>
    <col min="13830" max="13830" width="12.7109375" customWidth="1"/>
    <col min="13831" max="13831" width="15.7109375" customWidth="1"/>
    <col min="13832" max="13832" width="15.140625" customWidth="1"/>
    <col min="13833" max="13833" width="14.28515625" customWidth="1"/>
    <col min="13834" max="13834" width="16.5703125" customWidth="1"/>
    <col min="13835" max="13835" width="13.7109375" customWidth="1"/>
    <col min="13836" max="13836" width="15.7109375" customWidth="1"/>
    <col min="13837" max="13837" width="11.85546875" customWidth="1"/>
    <col min="14080" max="14080" width="3.5703125" customWidth="1"/>
    <col min="14081" max="14081" width="14.85546875" customWidth="1"/>
    <col min="14082" max="14082" width="14.5703125" customWidth="1"/>
    <col min="14083" max="14083" width="12.140625" customWidth="1"/>
    <col min="14084" max="14084" width="11.140625" customWidth="1"/>
    <col min="14085" max="14085" width="13.85546875" customWidth="1"/>
    <col min="14086" max="14086" width="12.7109375" customWidth="1"/>
    <col min="14087" max="14087" width="15.7109375" customWidth="1"/>
    <col min="14088" max="14088" width="15.140625" customWidth="1"/>
    <col min="14089" max="14089" width="14.28515625" customWidth="1"/>
    <col min="14090" max="14090" width="16.5703125" customWidth="1"/>
    <col min="14091" max="14091" width="13.7109375" customWidth="1"/>
    <col min="14092" max="14092" width="15.7109375" customWidth="1"/>
    <col min="14093" max="14093" width="11.85546875" customWidth="1"/>
    <col min="14336" max="14336" width="3.5703125" customWidth="1"/>
    <col min="14337" max="14337" width="14.85546875" customWidth="1"/>
    <col min="14338" max="14338" width="14.5703125" customWidth="1"/>
    <col min="14339" max="14339" width="12.140625" customWidth="1"/>
    <col min="14340" max="14340" width="11.140625" customWidth="1"/>
    <col min="14341" max="14341" width="13.85546875" customWidth="1"/>
    <col min="14342" max="14342" width="12.7109375" customWidth="1"/>
    <col min="14343" max="14343" width="15.7109375" customWidth="1"/>
    <col min="14344" max="14344" width="15.140625" customWidth="1"/>
    <col min="14345" max="14345" width="14.28515625" customWidth="1"/>
    <col min="14346" max="14346" width="16.5703125" customWidth="1"/>
    <col min="14347" max="14347" width="13.7109375" customWidth="1"/>
    <col min="14348" max="14348" width="15.7109375" customWidth="1"/>
    <col min="14349" max="14349" width="11.85546875" customWidth="1"/>
    <col min="14592" max="14592" width="3.5703125" customWidth="1"/>
    <col min="14593" max="14593" width="14.85546875" customWidth="1"/>
    <col min="14594" max="14594" width="14.5703125" customWidth="1"/>
    <col min="14595" max="14595" width="12.140625" customWidth="1"/>
    <col min="14596" max="14596" width="11.140625" customWidth="1"/>
    <col min="14597" max="14597" width="13.85546875" customWidth="1"/>
    <col min="14598" max="14598" width="12.7109375" customWidth="1"/>
    <col min="14599" max="14599" width="15.7109375" customWidth="1"/>
    <col min="14600" max="14600" width="15.140625" customWidth="1"/>
    <col min="14601" max="14601" width="14.28515625" customWidth="1"/>
    <col min="14602" max="14602" width="16.5703125" customWidth="1"/>
    <col min="14603" max="14603" width="13.7109375" customWidth="1"/>
    <col min="14604" max="14604" width="15.7109375" customWidth="1"/>
    <col min="14605" max="14605" width="11.85546875" customWidth="1"/>
    <col min="14848" max="14848" width="3.5703125" customWidth="1"/>
    <col min="14849" max="14849" width="14.85546875" customWidth="1"/>
    <col min="14850" max="14850" width="14.5703125" customWidth="1"/>
    <col min="14851" max="14851" width="12.140625" customWidth="1"/>
    <col min="14852" max="14852" width="11.140625" customWidth="1"/>
    <col min="14853" max="14853" width="13.85546875" customWidth="1"/>
    <col min="14854" max="14854" width="12.7109375" customWidth="1"/>
    <col min="14855" max="14855" width="15.7109375" customWidth="1"/>
    <col min="14856" max="14856" width="15.140625" customWidth="1"/>
    <col min="14857" max="14857" width="14.28515625" customWidth="1"/>
    <col min="14858" max="14858" width="16.5703125" customWidth="1"/>
    <col min="14859" max="14859" width="13.7109375" customWidth="1"/>
    <col min="14860" max="14860" width="15.7109375" customWidth="1"/>
    <col min="14861" max="14861" width="11.85546875" customWidth="1"/>
    <col min="15104" max="15104" width="3.5703125" customWidth="1"/>
    <col min="15105" max="15105" width="14.85546875" customWidth="1"/>
    <col min="15106" max="15106" width="14.5703125" customWidth="1"/>
    <col min="15107" max="15107" width="12.140625" customWidth="1"/>
    <col min="15108" max="15108" width="11.140625" customWidth="1"/>
    <col min="15109" max="15109" width="13.85546875" customWidth="1"/>
    <col min="15110" max="15110" width="12.7109375" customWidth="1"/>
    <col min="15111" max="15111" width="15.7109375" customWidth="1"/>
    <col min="15112" max="15112" width="15.140625" customWidth="1"/>
    <col min="15113" max="15113" width="14.28515625" customWidth="1"/>
    <col min="15114" max="15114" width="16.5703125" customWidth="1"/>
    <col min="15115" max="15115" width="13.7109375" customWidth="1"/>
    <col min="15116" max="15116" width="15.7109375" customWidth="1"/>
    <col min="15117" max="15117" width="11.85546875" customWidth="1"/>
    <col min="15360" max="15360" width="3.5703125" customWidth="1"/>
    <col min="15361" max="15361" width="14.85546875" customWidth="1"/>
    <col min="15362" max="15362" width="14.5703125" customWidth="1"/>
    <col min="15363" max="15363" width="12.140625" customWidth="1"/>
    <col min="15364" max="15364" width="11.140625" customWidth="1"/>
    <col min="15365" max="15365" width="13.85546875" customWidth="1"/>
    <col min="15366" max="15366" width="12.7109375" customWidth="1"/>
    <col min="15367" max="15367" width="15.7109375" customWidth="1"/>
    <col min="15368" max="15368" width="15.140625" customWidth="1"/>
    <col min="15369" max="15369" width="14.28515625" customWidth="1"/>
    <col min="15370" max="15370" width="16.5703125" customWidth="1"/>
    <col min="15371" max="15371" width="13.7109375" customWidth="1"/>
    <col min="15372" max="15372" width="15.7109375" customWidth="1"/>
    <col min="15373" max="15373" width="11.85546875" customWidth="1"/>
    <col min="15616" max="15616" width="3.5703125" customWidth="1"/>
    <col min="15617" max="15617" width="14.85546875" customWidth="1"/>
    <col min="15618" max="15618" width="14.5703125" customWidth="1"/>
    <col min="15619" max="15619" width="12.140625" customWidth="1"/>
    <col min="15620" max="15620" width="11.140625" customWidth="1"/>
    <col min="15621" max="15621" width="13.85546875" customWidth="1"/>
    <col min="15622" max="15622" width="12.7109375" customWidth="1"/>
    <col min="15623" max="15623" width="15.7109375" customWidth="1"/>
    <col min="15624" max="15624" width="15.140625" customWidth="1"/>
    <col min="15625" max="15625" width="14.28515625" customWidth="1"/>
    <col min="15626" max="15626" width="16.5703125" customWidth="1"/>
    <col min="15627" max="15627" width="13.7109375" customWidth="1"/>
    <col min="15628" max="15628" width="15.7109375" customWidth="1"/>
    <col min="15629" max="15629" width="11.85546875" customWidth="1"/>
    <col min="15872" max="15872" width="3.5703125" customWidth="1"/>
    <col min="15873" max="15873" width="14.85546875" customWidth="1"/>
    <col min="15874" max="15874" width="14.5703125" customWidth="1"/>
    <col min="15875" max="15875" width="12.140625" customWidth="1"/>
    <col min="15876" max="15876" width="11.140625" customWidth="1"/>
    <col min="15877" max="15877" width="13.85546875" customWidth="1"/>
    <col min="15878" max="15878" width="12.7109375" customWidth="1"/>
    <col min="15879" max="15879" width="15.7109375" customWidth="1"/>
    <col min="15880" max="15880" width="15.140625" customWidth="1"/>
    <col min="15881" max="15881" width="14.28515625" customWidth="1"/>
    <col min="15882" max="15882" width="16.5703125" customWidth="1"/>
    <col min="15883" max="15883" width="13.7109375" customWidth="1"/>
    <col min="15884" max="15884" width="15.7109375" customWidth="1"/>
    <col min="15885" max="15885" width="11.85546875" customWidth="1"/>
    <col min="16128" max="16128" width="3.5703125" customWidth="1"/>
    <col min="16129" max="16129" width="14.85546875" customWidth="1"/>
    <col min="16130" max="16130" width="14.5703125" customWidth="1"/>
    <col min="16131" max="16131" width="12.140625" customWidth="1"/>
    <col min="16132" max="16132" width="11.140625" customWidth="1"/>
    <col min="16133" max="16133" width="13.85546875" customWidth="1"/>
    <col min="16134" max="16134" width="12.7109375" customWidth="1"/>
    <col min="16135" max="16135" width="15.7109375" customWidth="1"/>
    <col min="16136" max="16136" width="15.140625" customWidth="1"/>
    <col min="16137" max="16137" width="14.28515625" customWidth="1"/>
    <col min="16138" max="16138" width="16.5703125" customWidth="1"/>
    <col min="16139" max="16139" width="13.7109375" customWidth="1"/>
    <col min="16140" max="16140" width="15.7109375" customWidth="1"/>
    <col min="16141" max="16141" width="11.85546875" customWidth="1"/>
  </cols>
  <sheetData>
    <row r="1" spans="1:14" ht="15.75" thickBot="1" x14ac:dyDescent="0.3"/>
    <row r="2" spans="1:14" ht="18" x14ac:dyDescent="0.25">
      <c r="A2" s="3"/>
      <c r="B2" s="4"/>
      <c r="C2" s="79" t="s">
        <v>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" t="s">
        <v>0</v>
      </c>
    </row>
    <row r="3" spans="1:14" ht="18" x14ac:dyDescent="0.25">
      <c r="A3" s="5"/>
      <c r="B3" s="6"/>
      <c r="C3" s="80" t="s">
        <v>22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9" t="s">
        <v>1</v>
      </c>
    </row>
    <row r="4" spans="1:14" ht="22.5" customHeight="1" x14ac:dyDescent="0.25">
      <c r="A4" s="5"/>
      <c r="B4" s="6"/>
      <c r="C4" s="81" t="s">
        <v>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10" t="s">
        <v>2</v>
      </c>
    </row>
    <row r="5" spans="1:14" ht="22.5" customHeight="1" x14ac:dyDescent="0.25">
      <c r="A5" s="82" t="s">
        <v>74</v>
      </c>
      <c r="B5" s="83"/>
      <c r="C5" s="83"/>
      <c r="D5" s="83"/>
      <c r="E5" s="83"/>
      <c r="F5" s="84" t="s">
        <v>79</v>
      </c>
      <c r="G5" s="84"/>
      <c r="H5" s="84"/>
      <c r="I5" s="84"/>
      <c r="J5" s="84"/>
      <c r="K5" s="84"/>
      <c r="L5" s="84"/>
      <c r="M5" s="84"/>
      <c r="N5" s="85"/>
    </row>
    <row r="6" spans="1:14" ht="18" x14ac:dyDescent="0.25">
      <c r="A6" s="75" t="s">
        <v>75</v>
      </c>
      <c r="B6" s="76"/>
      <c r="C6" s="76"/>
      <c r="D6" s="76"/>
      <c r="E6" s="76"/>
      <c r="F6" s="77" t="s">
        <v>80</v>
      </c>
      <c r="G6" s="77"/>
      <c r="H6" s="77"/>
      <c r="I6" s="77"/>
      <c r="J6" s="77"/>
      <c r="K6" s="77"/>
      <c r="L6" s="77"/>
      <c r="M6" s="77"/>
      <c r="N6" s="78"/>
    </row>
    <row r="7" spans="1:14" ht="18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6"/>
      <c r="N7" s="36"/>
    </row>
    <row r="8" spans="1:14" ht="15.75" x14ac:dyDescent="0.25">
      <c r="A8" s="49" t="s">
        <v>49</v>
      </c>
      <c r="B8" s="86">
        <v>2024</v>
      </c>
      <c r="C8" s="86"/>
      <c r="D8" s="14"/>
      <c r="E8" s="8"/>
      <c r="F8" s="8"/>
      <c r="G8" s="6"/>
      <c r="H8" s="6"/>
      <c r="I8" s="15"/>
      <c r="J8" s="6"/>
      <c r="K8" s="6"/>
      <c r="L8" s="6"/>
      <c r="M8" s="6"/>
      <c r="N8" s="36"/>
    </row>
    <row r="9" spans="1:14" ht="18" x14ac:dyDescent="0.25">
      <c r="A9" s="49" t="s">
        <v>36</v>
      </c>
      <c r="B9" s="86" t="s">
        <v>32</v>
      </c>
      <c r="C9" s="86"/>
      <c r="D9" s="12"/>
      <c r="E9" s="12"/>
      <c r="F9" s="12"/>
      <c r="G9" s="12"/>
      <c r="H9" s="12"/>
      <c r="I9" s="12"/>
      <c r="J9" s="12"/>
      <c r="K9" s="12"/>
      <c r="L9" s="12"/>
      <c r="M9" s="6"/>
      <c r="N9" s="36"/>
    </row>
    <row r="10" spans="1:14" s="18" customFormat="1" ht="12.75" x14ac:dyDescent="0.2">
      <c r="A10" s="13"/>
      <c r="B10" s="14"/>
      <c r="C10" s="14"/>
      <c r="D10" s="14"/>
      <c r="E10" s="8"/>
      <c r="F10" s="16"/>
      <c r="G10" s="17"/>
      <c r="H10" s="17"/>
      <c r="I10" s="17"/>
      <c r="J10" s="17"/>
      <c r="K10" s="17"/>
      <c r="L10" s="17"/>
      <c r="M10" s="17"/>
      <c r="N10" s="37"/>
    </row>
    <row r="11" spans="1:14" ht="15.75" thickBot="1" x14ac:dyDescent="0.3">
      <c r="A11" s="19"/>
      <c r="B11" s="20"/>
      <c r="C11" s="20"/>
      <c r="D11" s="20"/>
      <c r="E11" s="6"/>
      <c r="F11" s="6"/>
      <c r="G11" s="6"/>
      <c r="H11" s="6"/>
      <c r="I11" s="6"/>
      <c r="J11" s="6"/>
      <c r="K11" s="6"/>
      <c r="L11" s="6"/>
      <c r="M11" s="6"/>
      <c r="N11" s="36"/>
    </row>
    <row r="12" spans="1:14" s="35" customFormat="1" ht="51.75" thickBot="1" x14ac:dyDescent="0.3">
      <c r="A12" s="32" t="s">
        <v>9</v>
      </c>
      <c r="B12" s="32" t="s">
        <v>37</v>
      </c>
      <c r="C12" s="32" t="s">
        <v>10</v>
      </c>
      <c r="D12" s="33" t="s">
        <v>21</v>
      </c>
      <c r="E12" s="32" t="s">
        <v>11</v>
      </c>
      <c r="F12" s="32" t="s">
        <v>12</v>
      </c>
      <c r="G12" s="32" t="s">
        <v>13</v>
      </c>
      <c r="H12" s="34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2" t="s">
        <v>20</v>
      </c>
    </row>
    <row r="13" spans="1:14" ht="63.75" x14ac:dyDescent="0.25">
      <c r="A13" s="22" t="s">
        <v>65</v>
      </c>
      <c r="B13" s="23" t="s">
        <v>3</v>
      </c>
      <c r="C13" s="23" t="s">
        <v>6</v>
      </c>
      <c r="D13" s="21" t="s">
        <v>79</v>
      </c>
      <c r="E13" s="26">
        <v>3840000</v>
      </c>
      <c r="F13" s="26">
        <v>6182198.8499999996</v>
      </c>
      <c r="G13" s="26"/>
      <c r="H13" s="26">
        <v>0</v>
      </c>
      <c r="I13" s="26">
        <v>0</v>
      </c>
      <c r="J13" s="24">
        <f>+E13+F13-G13+H13-I13</f>
        <v>10022198.85</v>
      </c>
      <c r="K13" s="25">
        <v>5920250</v>
      </c>
      <c r="L13" s="25">
        <v>5920250</v>
      </c>
      <c r="M13" s="25">
        <v>0</v>
      </c>
      <c r="N13" s="38">
        <f t="shared" ref="N13:N27" si="0">+J13-K13</f>
        <v>4101948.8499999996</v>
      </c>
    </row>
    <row r="14" spans="1:14" ht="63.75" x14ac:dyDescent="0.25">
      <c r="A14" s="22" t="s">
        <v>66</v>
      </c>
      <c r="B14" s="23" t="s">
        <v>3</v>
      </c>
      <c r="C14" s="23" t="s">
        <v>6</v>
      </c>
      <c r="D14" s="21" t="s">
        <v>79</v>
      </c>
      <c r="E14" s="26">
        <v>6000000</v>
      </c>
      <c r="F14" s="26">
        <v>5000000</v>
      </c>
      <c r="G14" s="26"/>
      <c r="H14" s="26">
        <v>0</v>
      </c>
      <c r="I14" s="26">
        <v>0</v>
      </c>
      <c r="J14" s="24">
        <f t="shared" ref="J14:J27" si="1">+E14+F14-G14+H14-I14</f>
        <v>11000000</v>
      </c>
      <c r="K14" s="25">
        <v>10000000</v>
      </c>
      <c r="L14" s="25">
        <v>10000000</v>
      </c>
      <c r="M14" s="25">
        <v>7960125</v>
      </c>
      <c r="N14" s="38">
        <f t="shared" si="0"/>
        <v>1000000</v>
      </c>
    </row>
    <row r="15" spans="1:14" ht="51" x14ac:dyDescent="0.25">
      <c r="A15" s="22" t="s">
        <v>50</v>
      </c>
      <c r="B15" s="23" t="s">
        <v>4</v>
      </c>
      <c r="C15" s="23" t="s">
        <v>6</v>
      </c>
      <c r="D15" s="21" t="s">
        <v>79</v>
      </c>
      <c r="E15" s="26">
        <v>6000000</v>
      </c>
      <c r="F15" s="26">
        <v>0</v>
      </c>
      <c r="G15" s="26"/>
      <c r="H15" s="26">
        <v>375000</v>
      </c>
      <c r="I15" s="26">
        <v>0</v>
      </c>
      <c r="J15" s="24">
        <f t="shared" si="1"/>
        <v>6375000</v>
      </c>
      <c r="K15" s="25">
        <v>6375000</v>
      </c>
      <c r="L15" s="25">
        <v>6375000</v>
      </c>
      <c r="M15" s="25">
        <f>1275000+2550000</f>
        <v>3825000</v>
      </c>
      <c r="N15" s="38">
        <f t="shared" si="0"/>
        <v>0</v>
      </c>
    </row>
    <row r="16" spans="1:14" ht="51" x14ac:dyDescent="0.25">
      <c r="A16" s="22" t="s">
        <v>51</v>
      </c>
      <c r="B16" s="23" t="s">
        <v>4</v>
      </c>
      <c r="C16" s="23" t="s">
        <v>6</v>
      </c>
      <c r="D16" s="21" t="s">
        <v>79</v>
      </c>
      <c r="E16" s="26">
        <v>5000000</v>
      </c>
      <c r="F16" s="26">
        <f>5000000+5811611</f>
        <v>10811611</v>
      </c>
      <c r="G16" s="26">
        <v>0</v>
      </c>
      <c r="H16" s="26"/>
      <c r="I16" s="26">
        <v>0</v>
      </c>
      <c r="J16" s="24">
        <f t="shared" si="1"/>
        <v>15811611</v>
      </c>
      <c r="K16" s="25">
        <v>7805413</v>
      </c>
      <c r="L16" s="25">
        <v>7805413</v>
      </c>
      <c r="M16" s="25">
        <v>7805413</v>
      </c>
      <c r="N16" s="38">
        <f t="shared" si="0"/>
        <v>8006198</v>
      </c>
    </row>
    <row r="17" spans="1:14" ht="51" x14ac:dyDescent="0.25">
      <c r="A17" s="22" t="s">
        <v>52</v>
      </c>
      <c r="B17" s="23" t="s">
        <v>4</v>
      </c>
      <c r="C17" s="23" t="s">
        <v>6</v>
      </c>
      <c r="D17" s="21" t="s">
        <v>79</v>
      </c>
      <c r="E17" s="26">
        <v>10000000</v>
      </c>
      <c r="F17" s="26">
        <f>5000000+5000000</f>
        <v>10000000</v>
      </c>
      <c r="G17" s="26">
        <v>0</v>
      </c>
      <c r="H17" s="26">
        <v>0</v>
      </c>
      <c r="I17" s="26">
        <f>375000+200000+1532082</f>
        <v>2107082</v>
      </c>
      <c r="J17" s="24">
        <f t="shared" si="1"/>
        <v>17892918</v>
      </c>
      <c r="K17" s="25"/>
      <c r="L17" s="25">
        <v>0</v>
      </c>
      <c r="M17" s="25">
        <v>0</v>
      </c>
      <c r="N17" s="38">
        <f t="shared" si="0"/>
        <v>17892918</v>
      </c>
    </row>
    <row r="18" spans="1:14" ht="51" x14ac:dyDescent="0.25">
      <c r="A18" s="22" t="s">
        <v>38</v>
      </c>
      <c r="B18" s="23" t="s">
        <v>4</v>
      </c>
      <c r="C18" s="23" t="s">
        <v>6</v>
      </c>
      <c r="D18" s="21" t="s">
        <v>79</v>
      </c>
      <c r="E18" s="26">
        <v>16240000</v>
      </c>
      <c r="F18" s="26">
        <f>7457464.26+10000000</f>
        <v>17457464.259999998</v>
      </c>
      <c r="G18" s="26">
        <v>0</v>
      </c>
      <c r="H18" s="26">
        <v>0</v>
      </c>
      <c r="I18" s="26">
        <v>6768553</v>
      </c>
      <c r="J18" s="24">
        <f t="shared" si="1"/>
        <v>26928911.259999998</v>
      </c>
      <c r="K18" s="25">
        <f>7727637+3312096+11470871</f>
        <v>22510604</v>
      </c>
      <c r="L18" s="25">
        <f>7727637+3312096+11470871</f>
        <v>22510604</v>
      </c>
      <c r="M18" s="25">
        <v>7727637</v>
      </c>
      <c r="N18" s="38">
        <f t="shared" si="0"/>
        <v>4418307.2599999979</v>
      </c>
    </row>
    <row r="19" spans="1:14" ht="51" x14ac:dyDescent="0.25">
      <c r="A19" s="22" t="s">
        <v>39</v>
      </c>
      <c r="B19" s="23" t="s">
        <v>4</v>
      </c>
      <c r="C19" s="23" t="s">
        <v>6</v>
      </c>
      <c r="D19" s="21" t="s">
        <v>79</v>
      </c>
      <c r="E19" s="26">
        <v>1000000</v>
      </c>
      <c r="F19" s="26">
        <v>500000</v>
      </c>
      <c r="G19" s="26">
        <v>0</v>
      </c>
      <c r="H19" s="26">
        <v>200000</v>
      </c>
      <c r="I19" s="26">
        <v>0</v>
      </c>
      <c r="J19" s="24">
        <f t="shared" si="1"/>
        <v>1700000</v>
      </c>
      <c r="K19" s="25">
        <v>1700000</v>
      </c>
      <c r="L19" s="25">
        <v>1700000</v>
      </c>
      <c r="M19" s="25">
        <v>0</v>
      </c>
      <c r="N19" s="38">
        <f t="shared" si="0"/>
        <v>0</v>
      </c>
    </row>
    <row r="20" spans="1:14" ht="51" x14ac:dyDescent="0.25">
      <c r="A20" s="22" t="s">
        <v>40</v>
      </c>
      <c r="B20" s="23" t="s">
        <v>4</v>
      </c>
      <c r="C20" s="23" t="s">
        <v>6</v>
      </c>
      <c r="D20" s="21" t="s">
        <v>79</v>
      </c>
      <c r="E20" s="26">
        <v>3000000</v>
      </c>
      <c r="F20" s="26">
        <v>0</v>
      </c>
      <c r="G20" s="26">
        <v>0</v>
      </c>
      <c r="H20" s="26">
        <v>0</v>
      </c>
      <c r="I20" s="26">
        <v>0</v>
      </c>
      <c r="J20" s="24">
        <f t="shared" si="1"/>
        <v>3000000</v>
      </c>
      <c r="K20" s="25">
        <v>0</v>
      </c>
      <c r="L20" s="25">
        <v>0</v>
      </c>
      <c r="M20" s="25">
        <v>0</v>
      </c>
      <c r="N20" s="38">
        <f t="shared" si="0"/>
        <v>3000000</v>
      </c>
    </row>
    <row r="21" spans="1:14" ht="51" x14ac:dyDescent="0.25">
      <c r="A21" s="22" t="s">
        <v>41</v>
      </c>
      <c r="B21" s="23" t="s">
        <v>4</v>
      </c>
      <c r="C21" s="23" t="s">
        <v>6</v>
      </c>
      <c r="D21" s="21" t="s">
        <v>79</v>
      </c>
      <c r="E21" s="26">
        <v>3500000</v>
      </c>
      <c r="F21" s="26">
        <v>500000</v>
      </c>
      <c r="G21" s="26">
        <v>0</v>
      </c>
      <c r="H21" s="26">
        <v>0</v>
      </c>
      <c r="I21" s="26">
        <v>0</v>
      </c>
      <c r="J21" s="24">
        <f t="shared" si="1"/>
        <v>4000000</v>
      </c>
      <c r="K21" s="25"/>
      <c r="L21" s="25">
        <v>0</v>
      </c>
      <c r="M21" s="25">
        <v>0</v>
      </c>
      <c r="N21" s="38">
        <f t="shared" si="0"/>
        <v>4000000</v>
      </c>
    </row>
    <row r="22" spans="1:14" ht="51" x14ac:dyDescent="0.25">
      <c r="A22" s="22" t="s">
        <v>42</v>
      </c>
      <c r="B22" s="23" t="s">
        <v>4</v>
      </c>
      <c r="C22" s="23" t="s">
        <v>6</v>
      </c>
      <c r="D22" s="21" t="s">
        <v>79</v>
      </c>
      <c r="E22" s="26">
        <v>3800000</v>
      </c>
      <c r="F22" s="26">
        <v>0</v>
      </c>
      <c r="G22" s="26">
        <v>0</v>
      </c>
      <c r="H22" s="26">
        <v>0</v>
      </c>
      <c r="I22" s="26">
        <v>1521447</v>
      </c>
      <c r="J22" s="24">
        <f t="shared" si="1"/>
        <v>2278553</v>
      </c>
      <c r="K22" s="25">
        <v>2278553</v>
      </c>
      <c r="L22" s="25">
        <v>2278553</v>
      </c>
      <c r="M22" s="25">
        <v>2278553</v>
      </c>
      <c r="N22" s="38">
        <f t="shared" si="0"/>
        <v>0</v>
      </c>
    </row>
    <row r="23" spans="1:14" ht="51" x14ac:dyDescent="0.25">
      <c r="A23" s="22" t="s">
        <v>54</v>
      </c>
      <c r="B23" s="23" t="s">
        <v>4</v>
      </c>
      <c r="C23" s="23" t="s">
        <v>6</v>
      </c>
      <c r="D23" s="21" t="s">
        <v>79</v>
      </c>
      <c r="E23" s="26">
        <v>2500000</v>
      </c>
      <c r="F23" s="26">
        <v>0</v>
      </c>
      <c r="G23" s="26">
        <v>0</v>
      </c>
      <c r="H23" s="26">
        <v>0</v>
      </c>
      <c r="I23" s="26">
        <v>0</v>
      </c>
      <c r="J23" s="24">
        <f t="shared" si="1"/>
        <v>2500000</v>
      </c>
      <c r="K23" s="25">
        <v>0</v>
      </c>
      <c r="L23" s="25">
        <v>0</v>
      </c>
      <c r="M23" s="25">
        <v>0</v>
      </c>
      <c r="N23" s="38">
        <f t="shared" si="0"/>
        <v>2500000</v>
      </c>
    </row>
    <row r="24" spans="1:14" ht="76.5" x14ac:dyDescent="0.25">
      <c r="A24" s="22" t="s">
        <v>55</v>
      </c>
      <c r="B24" s="23" t="s">
        <v>4</v>
      </c>
      <c r="C24" s="23" t="s">
        <v>6</v>
      </c>
      <c r="D24" s="21" t="s">
        <v>79</v>
      </c>
      <c r="E24" s="26">
        <v>2500000</v>
      </c>
      <c r="F24" s="26">
        <v>1000000</v>
      </c>
      <c r="G24" s="26">
        <v>0</v>
      </c>
      <c r="H24" s="26">
        <v>0</v>
      </c>
      <c r="I24" s="26">
        <v>0</v>
      </c>
      <c r="J24" s="24">
        <f t="shared" si="1"/>
        <v>3500000</v>
      </c>
      <c r="K24" s="25">
        <v>900000</v>
      </c>
      <c r="L24" s="25">
        <v>900000</v>
      </c>
      <c r="M24" s="25">
        <v>900000</v>
      </c>
      <c r="N24" s="38">
        <f t="shared" si="0"/>
        <v>2600000</v>
      </c>
    </row>
    <row r="25" spans="1:14" ht="50.25" customHeight="1" x14ac:dyDescent="0.25">
      <c r="A25" s="22" t="s">
        <v>58</v>
      </c>
      <c r="B25" s="23" t="s">
        <v>4</v>
      </c>
      <c r="C25" s="23" t="s">
        <v>6</v>
      </c>
      <c r="D25" s="21" t="s">
        <v>79</v>
      </c>
      <c r="E25" s="26">
        <v>4500000</v>
      </c>
      <c r="F25" s="26">
        <v>5000000</v>
      </c>
      <c r="G25" s="26">
        <v>0</v>
      </c>
      <c r="H25" s="26">
        <v>1532082</v>
      </c>
      <c r="I25" s="26">
        <v>0</v>
      </c>
      <c r="J25" s="24">
        <f t="shared" si="1"/>
        <v>11032082</v>
      </c>
      <c r="K25" s="25">
        <f>1699992+1487000+7845090</f>
        <v>11032082</v>
      </c>
      <c r="L25" s="25">
        <f>1699992+1487000+7845090</f>
        <v>11032082</v>
      </c>
      <c r="M25" s="25">
        <f>1699992+1487000</f>
        <v>3186992</v>
      </c>
      <c r="N25" s="38">
        <f t="shared" si="0"/>
        <v>0</v>
      </c>
    </row>
    <row r="26" spans="1:14" ht="63.75" x14ac:dyDescent="0.25">
      <c r="A26" s="22" t="s">
        <v>44</v>
      </c>
      <c r="B26" s="23" t="s">
        <v>4</v>
      </c>
      <c r="C26" s="23" t="s">
        <v>6</v>
      </c>
      <c r="D26" s="21" t="s">
        <v>79</v>
      </c>
      <c r="E26" s="26">
        <v>0</v>
      </c>
      <c r="F26" s="26">
        <v>0</v>
      </c>
      <c r="G26" s="26">
        <v>0</v>
      </c>
      <c r="H26" s="26">
        <f>6768553+1521447</f>
        <v>8290000</v>
      </c>
      <c r="I26" s="26">
        <v>0</v>
      </c>
      <c r="J26" s="24">
        <f t="shared" si="1"/>
        <v>8290000</v>
      </c>
      <c r="K26" s="25">
        <v>8290000</v>
      </c>
      <c r="L26" s="25">
        <v>8290000</v>
      </c>
      <c r="M26" s="25">
        <v>8290000</v>
      </c>
      <c r="N26" s="38">
        <f t="shared" si="0"/>
        <v>0</v>
      </c>
    </row>
    <row r="27" spans="1:14" x14ac:dyDescent="0.25">
      <c r="A27" s="22"/>
      <c r="B27" s="23"/>
      <c r="C27" s="23"/>
      <c r="D27" s="21"/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4">
        <f t="shared" si="1"/>
        <v>0</v>
      </c>
      <c r="K27" s="25">
        <v>0</v>
      </c>
      <c r="L27" s="25">
        <v>0</v>
      </c>
      <c r="M27" s="25">
        <v>0</v>
      </c>
      <c r="N27" s="38">
        <f t="shared" si="0"/>
        <v>0</v>
      </c>
    </row>
    <row r="28" spans="1:14" ht="15.75" x14ac:dyDescent="0.25">
      <c r="A28" s="73" t="s">
        <v>78</v>
      </c>
      <c r="B28" s="74"/>
      <c r="C28" s="74"/>
      <c r="D28" s="74"/>
      <c r="E28" s="27">
        <f t="shared" ref="E28:N28" si="2">SUM(E13:E27)</f>
        <v>67880000</v>
      </c>
      <c r="F28" s="27">
        <f t="shared" si="2"/>
        <v>56451274.109999999</v>
      </c>
      <c r="G28" s="27">
        <f t="shared" si="2"/>
        <v>0</v>
      </c>
      <c r="H28" s="27">
        <f t="shared" si="2"/>
        <v>10397082</v>
      </c>
      <c r="I28" s="27">
        <f t="shared" si="2"/>
        <v>10397082</v>
      </c>
      <c r="J28" s="27">
        <f t="shared" si="2"/>
        <v>124331274.11</v>
      </c>
      <c r="K28" s="27">
        <f t="shared" si="2"/>
        <v>76811902</v>
      </c>
      <c r="L28" s="27">
        <f t="shared" si="2"/>
        <v>76811902</v>
      </c>
      <c r="M28" s="27">
        <f t="shared" si="2"/>
        <v>41973720</v>
      </c>
      <c r="N28" s="39">
        <f t="shared" si="2"/>
        <v>47519372.109999999</v>
      </c>
    </row>
    <row r="29" spans="1:14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6"/>
    </row>
    <row r="30" spans="1:14" ht="30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6"/>
    </row>
    <row r="31" spans="1:14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6"/>
    </row>
    <row r="32" spans="1:14" ht="15.75" x14ac:dyDescent="0.25">
      <c r="A32" s="5"/>
      <c r="B32" s="6"/>
      <c r="C32" s="6"/>
      <c r="D32" s="30" t="s">
        <v>76</v>
      </c>
      <c r="E32" s="31"/>
      <c r="F32" s="6"/>
      <c r="G32" s="6"/>
      <c r="H32" s="6"/>
      <c r="I32" s="6"/>
      <c r="J32" s="30" t="s">
        <v>77</v>
      </c>
      <c r="K32" s="31"/>
      <c r="L32" s="6"/>
      <c r="M32" s="6"/>
      <c r="N32" s="36"/>
    </row>
    <row r="33" spans="1:14" ht="15.75" x14ac:dyDescent="0.25">
      <c r="A33" s="5"/>
      <c r="B33" s="6"/>
      <c r="C33" s="6"/>
      <c r="D33" s="28" t="s">
        <v>81</v>
      </c>
      <c r="E33" s="6"/>
      <c r="F33" s="29"/>
      <c r="G33" s="29"/>
      <c r="H33" s="6"/>
      <c r="I33" s="6"/>
      <c r="J33" s="28" t="s">
        <v>82</v>
      </c>
      <c r="K33" s="6"/>
      <c r="L33" s="6"/>
      <c r="M33" s="6"/>
      <c r="N33" s="36"/>
    </row>
    <row r="34" spans="1:14" ht="15.75" x14ac:dyDescent="0.25">
      <c r="A34" s="5"/>
      <c r="B34" s="6"/>
      <c r="C34" s="6"/>
      <c r="D34" s="6"/>
      <c r="E34" s="6"/>
      <c r="F34" s="29"/>
      <c r="G34" s="29"/>
      <c r="H34" s="6"/>
      <c r="I34" s="6"/>
      <c r="J34" s="6"/>
      <c r="K34" s="6"/>
      <c r="L34" s="6"/>
      <c r="M34" s="6"/>
      <c r="N34" s="36"/>
    </row>
    <row r="35" spans="1:14" ht="15.75" thickBot="1" x14ac:dyDescent="0.3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</row>
    <row r="60" spans="1:1" hidden="1" x14ac:dyDescent="0.25"/>
    <row r="61" spans="1:1" hidden="1" x14ac:dyDescent="0.25"/>
    <row r="62" spans="1:1" hidden="1" x14ac:dyDescent="0.25">
      <c r="A62" s="43" t="s">
        <v>50</v>
      </c>
    </row>
    <row r="63" spans="1:1" hidden="1" x14ac:dyDescent="0.25">
      <c r="A63" s="43" t="s">
        <v>51</v>
      </c>
    </row>
    <row r="64" spans="1:1" hidden="1" x14ac:dyDescent="0.25">
      <c r="A64" s="43" t="s">
        <v>52</v>
      </c>
    </row>
    <row r="65" spans="1:1" hidden="1" x14ac:dyDescent="0.25">
      <c r="A65" s="43" t="s">
        <v>38</v>
      </c>
    </row>
    <row r="66" spans="1:1" hidden="1" x14ac:dyDescent="0.25">
      <c r="A66" s="43" t="s">
        <v>39</v>
      </c>
    </row>
    <row r="67" spans="1:1" hidden="1" x14ac:dyDescent="0.25">
      <c r="A67" s="43" t="s">
        <v>53</v>
      </c>
    </row>
    <row r="68" spans="1:1" hidden="1" x14ac:dyDescent="0.25">
      <c r="A68" s="43" t="s">
        <v>40</v>
      </c>
    </row>
    <row r="69" spans="1:1" hidden="1" x14ac:dyDescent="0.25">
      <c r="A69" s="43" t="s">
        <v>41</v>
      </c>
    </row>
    <row r="70" spans="1:1" hidden="1" x14ac:dyDescent="0.25">
      <c r="A70" s="43" t="s">
        <v>42</v>
      </c>
    </row>
    <row r="71" spans="1:1" hidden="1" x14ac:dyDescent="0.25">
      <c r="A71" s="43" t="s">
        <v>54</v>
      </c>
    </row>
    <row r="72" spans="1:1" hidden="1" x14ac:dyDescent="0.25">
      <c r="A72" s="43" t="s">
        <v>55</v>
      </c>
    </row>
    <row r="73" spans="1:1" hidden="1" x14ac:dyDescent="0.25">
      <c r="A73" s="43" t="s">
        <v>43</v>
      </c>
    </row>
    <row r="74" spans="1:1" hidden="1" x14ac:dyDescent="0.25">
      <c r="A74" s="43" t="s">
        <v>56</v>
      </c>
    </row>
    <row r="75" spans="1:1" hidden="1" x14ac:dyDescent="0.25">
      <c r="A75" s="43" t="s">
        <v>57</v>
      </c>
    </row>
    <row r="76" spans="1:1" hidden="1" x14ac:dyDescent="0.25">
      <c r="A76" s="43" t="s">
        <v>58</v>
      </c>
    </row>
    <row r="77" spans="1:1" hidden="1" x14ac:dyDescent="0.25">
      <c r="A77" s="43" t="s">
        <v>59</v>
      </c>
    </row>
    <row r="78" spans="1:1" hidden="1" x14ac:dyDescent="0.25">
      <c r="A78" s="43" t="s">
        <v>60</v>
      </c>
    </row>
    <row r="79" spans="1:1" hidden="1" x14ac:dyDescent="0.25">
      <c r="A79" s="43" t="s">
        <v>61</v>
      </c>
    </row>
    <row r="80" spans="1:1" hidden="1" x14ac:dyDescent="0.25">
      <c r="A80" s="43" t="s">
        <v>62</v>
      </c>
    </row>
    <row r="81" spans="1:1" hidden="1" x14ac:dyDescent="0.25">
      <c r="A81" s="43" t="s">
        <v>63</v>
      </c>
    </row>
    <row r="82" spans="1:1" hidden="1" x14ac:dyDescent="0.25">
      <c r="A82" s="43" t="s">
        <v>73</v>
      </c>
    </row>
    <row r="83" spans="1:1" hidden="1" x14ac:dyDescent="0.25">
      <c r="A83" s="44" t="s">
        <v>44</v>
      </c>
    </row>
    <row r="84" spans="1:1" hidden="1" x14ac:dyDescent="0.25">
      <c r="A84" s="44" t="s">
        <v>45</v>
      </c>
    </row>
    <row r="85" spans="1:1" hidden="1" x14ac:dyDescent="0.25">
      <c r="A85" s="44" t="s">
        <v>46</v>
      </c>
    </row>
    <row r="86" spans="1:1" hidden="1" x14ac:dyDescent="0.25">
      <c r="A86" s="45" t="s">
        <v>64</v>
      </c>
    </row>
    <row r="87" spans="1:1" hidden="1" x14ac:dyDescent="0.25">
      <c r="A87" s="46" t="s">
        <v>47</v>
      </c>
    </row>
    <row r="88" spans="1:1" hidden="1" x14ac:dyDescent="0.25">
      <c r="A88" s="46" t="s">
        <v>48</v>
      </c>
    </row>
    <row r="89" spans="1:1" hidden="1" x14ac:dyDescent="0.25">
      <c r="A89" s="47" t="s">
        <v>65</v>
      </c>
    </row>
    <row r="90" spans="1:1" hidden="1" x14ac:dyDescent="0.25">
      <c r="A90" s="48" t="s">
        <v>66</v>
      </c>
    </row>
    <row r="91" spans="1:1" hidden="1" x14ac:dyDescent="0.25">
      <c r="A91" s="46" t="s">
        <v>67</v>
      </c>
    </row>
    <row r="92" spans="1:1" hidden="1" x14ac:dyDescent="0.25">
      <c r="A92" s="46" t="s">
        <v>68</v>
      </c>
    </row>
    <row r="93" spans="1:1" hidden="1" x14ac:dyDescent="0.25">
      <c r="A93" s="45" t="s">
        <v>69</v>
      </c>
    </row>
    <row r="94" spans="1:1" hidden="1" x14ac:dyDescent="0.25">
      <c r="A94" s="43" t="s">
        <v>70</v>
      </c>
    </row>
    <row r="95" spans="1:1" hidden="1" x14ac:dyDescent="0.25">
      <c r="A95" s="43"/>
    </row>
    <row r="96" spans="1:1" hidden="1" x14ac:dyDescent="0.25">
      <c r="A96" s="43"/>
    </row>
    <row r="97" spans="1:1" hidden="1" x14ac:dyDescent="0.25">
      <c r="A97" s="43"/>
    </row>
    <row r="98" spans="1:1" hidden="1" x14ac:dyDescent="0.25">
      <c r="A98" s="43"/>
    </row>
    <row r="99" spans="1:1" hidden="1" x14ac:dyDescent="0.25">
      <c r="A99" s="43"/>
    </row>
    <row r="100" spans="1:1" hidden="1" x14ac:dyDescent="0.25">
      <c r="A100" s="43"/>
    </row>
    <row r="101" spans="1:1" hidden="1" x14ac:dyDescent="0.25">
      <c r="A101" s="2" t="s">
        <v>3</v>
      </c>
    </row>
    <row r="102" spans="1:1" hidden="1" x14ac:dyDescent="0.25">
      <c r="A102" s="2" t="s">
        <v>4</v>
      </c>
    </row>
    <row r="103" spans="1:1" hidden="1" x14ac:dyDescent="0.25">
      <c r="A103" s="2" t="s">
        <v>5</v>
      </c>
    </row>
    <row r="104" spans="1:1" hidden="1" x14ac:dyDescent="0.25">
      <c r="A104" s="2" t="s">
        <v>35</v>
      </c>
    </row>
    <row r="105" spans="1:1" hidden="1" x14ac:dyDescent="0.25">
      <c r="A105" s="2" t="s">
        <v>71</v>
      </c>
    </row>
    <row r="106" spans="1:1" hidden="1" x14ac:dyDescent="0.25"/>
    <row r="107" spans="1:1" hidden="1" x14ac:dyDescent="0.25">
      <c r="A107" t="s">
        <v>23</v>
      </c>
    </row>
    <row r="108" spans="1:1" hidden="1" x14ac:dyDescent="0.25">
      <c r="A108" t="s">
        <v>24</v>
      </c>
    </row>
    <row r="109" spans="1:1" hidden="1" x14ac:dyDescent="0.25">
      <c r="A109" t="s">
        <v>25</v>
      </c>
    </row>
    <row r="110" spans="1:1" hidden="1" x14ac:dyDescent="0.25">
      <c r="A110" t="s">
        <v>26</v>
      </c>
    </row>
    <row r="111" spans="1:1" hidden="1" x14ac:dyDescent="0.25">
      <c r="A111" t="s">
        <v>27</v>
      </c>
    </row>
    <row r="112" spans="1:1" hidden="1" x14ac:dyDescent="0.25">
      <c r="A112" t="s">
        <v>28</v>
      </c>
    </row>
    <row r="113" spans="1:4" hidden="1" x14ac:dyDescent="0.25">
      <c r="A113" t="s">
        <v>29</v>
      </c>
      <c r="B113" s="1"/>
      <c r="C113" s="1"/>
      <c r="D113" s="1"/>
    </row>
    <row r="114" spans="1:4" hidden="1" x14ac:dyDescent="0.25">
      <c r="A114" t="s">
        <v>30</v>
      </c>
      <c r="B114" s="1"/>
      <c r="C114" s="1"/>
      <c r="D114" s="1"/>
    </row>
    <row r="115" spans="1:4" hidden="1" x14ac:dyDescent="0.25">
      <c r="A115" t="s">
        <v>31</v>
      </c>
      <c r="B115" s="1"/>
      <c r="C115" s="1"/>
      <c r="D115" s="1"/>
    </row>
    <row r="116" spans="1:4" hidden="1" x14ac:dyDescent="0.25">
      <c r="A116" t="s">
        <v>32</v>
      </c>
      <c r="B116" s="1"/>
      <c r="C116" s="1"/>
      <c r="D116" s="1"/>
    </row>
    <row r="117" spans="1:4" hidden="1" x14ac:dyDescent="0.25">
      <c r="A117" t="s">
        <v>33</v>
      </c>
      <c r="B117" s="1"/>
      <c r="C117" s="1"/>
      <c r="D117" s="1"/>
    </row>
    <row r="118" spans="1:4" hidden="1" x14ac:dyDescent="0.25">
      <c r="A118" t="s">
        <v>34</v>
      </c>
      <c r="B118" s="1"/>
      <c r="C118" s="1"/>
      <c r="D118" s="1"/>
    </row>
    <row r="119" spans="1:4" hidden="1" x14ac:dyDescent="0.25">
      <c r="A119" s="1"/>
      <c r="B119" s="1"/>
      <c r="C119" s="1"/>
      <c r="D119" s="1"/>
    </row>
    <row r="120" spans="1:4" hidden="1" x14ac:dyDescent="0.25">
      <c r="A120" s="2" t="s">
        <v>6</v>
      </c>
      <c r="B120" s="2">
        <v>2024</v>
      </c>
      <c r="C120" s="1"/>
      <c r="D120" s="1"/>
    </row>
    <row r="121" spans="1:4" hidden="1" x14ac:dyDescent="0.25">
      <c r="A121" s="2" t="s">
        <v>72</v>
      </c>
      <c r="C121" s="1"/>
      <c r="D121" s="1"/>
    </row>
    <row r="122" spans="1:4" hidden="1" x14ac:dyDescent="0.25">
      <c r="A122" s="1"/>
      <c r="B122" s="1"/>
      <c r="C122" s="1"/>
      <c r="D122" s="1"/>
    </row>
    <row r="123" spans="1:4" hidden="1" x14ac:dyDescent="0.25">
      <c r="A123" s="1"/>
      <c r="B123" s="1"/>
      <c r="C123" s="1"/>
      <c r="D123" s="1"/>
    </row>
    <row r="124" spans="1:4" hidden="1" x14ac:dyDescent="0.25">
      <c r="A124" s="1"/>
      <c r="B124" s="1"/>
      <c r="C124" s="1"/>
      <c r="D124" s="1"/>
    </row>
    <row r="125" spans="1:4" hidden="1" x14ac:dyDescent="0.25">
      <c r="A125" s="1"/>
      <c r="B125" s="1"/>
      <c r="C125" s="1"/>
      <c r="D125" s="1"/>
    </row>
    <row r="126" spans="1:4" hidden="1" x14ac:dyDescent="0.25">
      <c r="A126" s="1"/>
      <c r="B126" s="1"/>
      <c r="C126" s="1"/>
      <c r="D126" s="1"/>
    </row>
    <row r="127" spans="1:4" hidden="1" x14ac:dyDescent="0.25">
      <c r="A127" s="1"/>
      <c r="B127" s="1"/>
      <c r="C127" s="1"/>
      <c r="D127" s="1"/>
    </row>
    <row r="128" spans="1:4" hidden="1" x14ac:dyDescent="0.25">
      <c r="A128" s="1"/>
      <c r="B128" s="1"/>
      <c r="C128" s="1"/>
      <c r="D128" s="1"/>
    </row>
    <row r="129" spans="1:4" hidden="1" x14ac:dyDescent="0.25">
      <c r="A129" s="1"/>
      <c r="B129" s="1"/>
      <c r="C129" s="1"/>
      <c r="D129" s="1"/>
    </row>
    <row r="130" spans="1:4" hidden="1" x14ac:dyDescent="0.25">
      <c r="A130" s="1"/>
      <c r="B130" s="1"/>
      <c r="C130" s="1"/>
      <c r="D130" s="1"/>
    </row>
    <row r="131" spans="1:4" hidden="1" x14ac:dyDescent="0.25">
      <c r="A131" s="1"/>
      <c r="B131" s="1"/>
      <c r="C131" s="1"/>
      <c r="D131" s="1"/>
    </row>
    <row r="132" spans="1:4" hidden="1" x14ac:dyDescent="0.25">
      <c r="A132" s="1"/>
      <c r="B132" s="1"/>
      <c r="C132" s="1"/>
      <c r="D132" s="1"/>
    </row>
    <row r="133" spans="1:4" hidden="1" x14ac:dyDescent="0.25">
      <c r="A133" s="1"/>
      <c r="B133" s="1"/>
      <c r="C133" s="1"/>
      <c r="D133" s="1"/>
    </row>
    <row r="134" spans="1:4" hidden="1" x14ac:dyDescent="0.25">
      <c r="A134" s="1"/>
      <c r="B134" s="1"/>
      <c r="C134" s="1"/>
      <c r="D134" s="1"/>
    </row>
    <row r="135" spans="1:4" hidden="1" x14ac:dyDescent="0.25">
      <c r="A135" s="1"/>
      <c r="B135" s="1"/>
      <c r="C135" s="1"/>
      <c r="D135" s="1"/>
    </row>
    <row r="136" spans="1:4" hidden="1" x14ac:dyDescent="0.25">
      <c r="A136" s="1"/>
      <c r="B136" s="1"/>
      <c r="C136" s="1"/>
      <c r="D136" s="1"/>
    </row>
    <row r="137" spans="1:4" hidden="1" x14ac:dyDescent="0.25">
      <c r="A137" s="1"/>
      <c r="B137" s="1"/>
      <c r="C137" s="1"/>
      <c r="D137" s="1"/>
    </row>
    <row r="138" spans="1:4" hidden="1" x14ac:dyDescent="0.25">
      <c r="A138" s="1"/>
      <c r="B138" s="1"/>
      <c r="C138" s="1"/>
      <c r="D138" s="1"/>
    </row>
    <row r="139" spans="1:4" hidden="1" x14ac:dyDescent="0.25">
      <c r="A139" s="1"/>
      <c r="B139" s="1"/>
      <c r="C139" s="1"/>
      <c r="D139" s="1"/>
    </row>
    <row r="140" spans="1:4" hidden="1" x14ac:dyDescent="0.25">
      <c r="A140" s="1"/>
      <c r="B140" s="1"/>
      <c r="C140" s="1"/>
      <c r="D140" s="1"/>
    </row>
    <row r="141" spans="1:4" hidden="1" x14ac:dyDescent="0.25">
      <c r="A141" s="1"/>
      <c r="B141" s="1"/>
      <c r="C141" s="1"/>
      <c r="D141" s="1"/>
    </row>
    <row r="142" spans="1:4" hidden="1" x14ac:dyDescent="0.25"/>
    <row r="143" spans="1:4" hidden="1" x14ac:dyDescent="0.25"/>
    <row r="144" spans="1:4" hidden="1" x14ac:dyDescent="0.25"/>
    <row r="145" spans="10:12" hidden="1" x14ac:dyDescent="0.25"/>
    <row r="148" spans="10:12" x14ac:dyDescent="0.25">
      <c r="J148" s="2"/>
    </row>
    <row r="149" spans="10:12" x14ac:dyDescent="0.25">
      <c r="J149" s="2"/>
    </row>
    <row r="150" spans="10:12" x14ac:dyDescent="0.25">
      <c r="J150" s="2"/>
      <c r="K150" s="2"/>
      <c r="L150" s="2"/>
    </row>
    <row r="151" spans="10:12" x14ac:dyDescent="0.25">
      <c r="J151" s="2"/>
      <c r="K151" s="2"/>
      <c r="L151" s="2"/>
    </row>
  </sheetData>
  <sheetProtection password="F062"/>
  <protectedRanges>
    <protectedRange sqref="F5:N6 D31:E31 J31:K31 B8:B9" name="Rango2"/>
    <protectedRange sqref="A13:I27 K13:M27" name="Rango1"/>
  </protectedRanges>
  <mergeCells count="10">
    <mergeCell ref="B8:C8"/>
    <mergeCell ref="B9:C9"/>
    <mergeCell ref="A28:D28"/>
    <mergeCell ref="C2:M2"/>
    <mergeCell ref="C3:M3"/>
    <mergeCell ref="C4:M4"/>
    <mergeCell ref="A5:E5"/>
    <mergeCell ref="F5:N5"/>
    <mergeCell ref="A6:E6"/>
    <mergeCell ref="F6:N6"/>
  </mergeCells>
  <conditionalFormatting sqref="N13:N27">
    <cfRule type="cellIs" dxfId="1" priority="1" operator="lessThan">
      <formula>0</formula>
    </cfRule>
  </conditionalFormatting>
  <dataValidations count="5">
    <dataValidation type="list" allowBlank="1" showInputMessage="1" showErrorMessage="1" sqref="B13:B27" xr:uid="{28369FAD-E39F-49CE-BEFE-5CF120553052}">
      <formula1>$A$101:$A$105</formula1>
    </dataValidation>
    <dataValidation type="list" allowBlank="1" showInputMessage="1" showErrorMessage="1" sqref="A13:A27" xr:uid="{8DEFC3E1-6D62-404C-944F-46DAECE7BFAC}">
      <formula1>$A$62:$A$94</formula1>
    </dataValidation>
    <dataValidation type="list" allowBlank="1" showInputMessage="1" showErrorMessage="1" sqref="C13:C27" xr:uid="{64A780F7-D72D-4C52-B507-E29BA7B68A11}">
      <formula1>$A$120:$A$121</formula1>
    </dataValidation>
    <dataValidation type="list" allowBlank="1" showInputMessage="1" showErrorMessage="1" sqref="B8" xr:uid="{4E01CA1B-7634-4508-98E2-2596828C1700}">
      <formula1>$B$120</formula1>
    </dataValidation>
    <dataValidation type="list" allowBlank="1" showInputMessage="1" showErrorMessage="1" sqref="B9" xr:uid="{9AF8CBEE-64B7-4BF7-BE54-7239B8C38945}">
      <formula1>$A$107:$A$118</formula1>
    </dataValidation>
  </dataValidations>
  <printOptions horizontalCentered="1" verticalCentered="1"/>
  <pageMargins left="0" right="0" top="0" bottom="0" header="0" footer="0"/>
  <pageSetup scale="50" orientation="landscape" horizontalDpi="4294967295" verticalDpi="4294967295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C634A-EBB0-4432-81DF-47D0F5CF3E86}">
  <dimension ref="A1:N151"/>
  <sheetViews>
    <sheetView tabSelected="1" view="pageBreakPreview" topLeftCell="A19" zoomScale="70" zoomScaleNormal="112" zoomScaleSheetLayoutView="70" workbookViewId="0">
      <selection activeCell="M22" sqref="M22"/>
    </sheetView>
  </sheetViews>
  <sheetFormatPr baseColWidth="10" defaultRowHeight="15" x14ac:dyDescent="0.25"/>
  <cols>
    <col min="1" max="1" width="20.5703125" customWidth="1"/>
    <col min="2" max="2" width="11.7109375" customWidth="1"/>
    <col min="3" max="3" width="12.140625" bestFit="1" customWidth="1"/>
    <col min="4" max="4" width="16.85546875" customWidth="1"/>
    <col min="5" max="5" width="18.140625" customWidth="1"/>
    <col min="6" max="6" width="19.42578125" customWidth="1"/>
    <col min="7" max="7" width="20.85546875" customWidth="1"/>
    <col min="8" max="8" width="19.140625" customWidth="1"/>
    <col min="9" max="9" width="20.85546875" customWidth="1"/>
    <col min="10" max="10" width="20.28515625" customWidth="1"/>
    <col min="11" max="11" width="17.5703125" customWidth="1"/>
    <col min="12" max="12" width="16.5703125" customWidth="1"/>
    <col min="13" max="13" width="15.7109375" customWidth="1"/>
    <col min="14" max="14" width="23" customWidth="1"/>
    <col min="256" max="256" width="3.5703125" customWidth="1"/>
    <col min="257" max="257" width="14.85546875" customWidth="1"/>
    <col min="258" max="258" width="14.5703125" customWidth="1"/>
    <col min="259" max="259" width="12.140625" customWidth="1"/>
    <col min="260" max="260" width="11.140625" customWidth="1"/>
    <col min="261" max="261" width="13.85546875" customWidth="1"/>
    <col min="262" max="262" width="12.7109375" customWidth="1"/>
    <col min="263" max="263" width="15.7109375" customWidth="1"/>
    <col min="264" max="264" width="15.140625" customWidth="1"/>
    <col min="265" max="265" width="14.28515625" customWidth="1"/>
    <col min="266" max="266" width="16.5703125" customWidth="1"/>
    <col min="267" max="267" width="13.7109375" customWidth="1"/>
    <col min="268" max="268" width="15.7109375" customWidth="1"/>
    <col min="269" max="269" width="11.85546875" customWidth="1"/>
    <col min="512" max="512" width="3.5703125" customWidth="1"/>
    <col min="513" max="513" width="14.85546875" customWidth="1"/>
    <col min="514" max="514" width="14.5703125" customWidth="1"/>
    <col min="515" max="515" width="12.140625" customWidth="1"/>
    <col min="516" max="516" width="11.140625" customWidth="1"/>
    <col min="517" max="517" width="13.85546875" customWidth="1"/>
    <col min="518" max="518" width="12.7109375" customWidth="1"/>
    <col min="519" max="519" width="15.7109375" customWidth="1"/>
    <col min="520" max="520" width="15.140625" customWidth="1"/>
    <col min="521" max="521" width="14.28515625" customWidth="1"/>
    <col min="522" max="522" width="16.5703125" customWidth="1"/>
    <col min="523" max="523" width="13.7109375" customWidth="1"/>
    <col min="524" max="524" width="15.7109375" customWidth="1"/>
    <col min="525" max="525" width="11.85546875" customWidth="1"/>
    <col min="768" max="768" width="3.5703125" customWidth="1"/>
    <col min="769" max="769" width="14.85546875" customWidth="1"/>
    <col min="770" max="770" width="14.5703125" customWidth="1"/>
    <col min="771" max="771" width="12.140625" customWidth="1"/>
    <col min="772" max="772" width="11.140625" customWidth="1"/>
    <col min="773" max="773" width="13.85546875" customWidth="1"/>
    <col min="774" max="774" width="12.7109375" customWidth="1"/>
    <col min="775" max="775" width="15.7109375" customWidth="1"/>
    <col min="776" max="776" width="15.140625" customWidth="1"/>
    <col min="777" max="777" width="14.28515625" customWidth="1"/>
    <col min="778" max="778" width="16.5703125" customWidth="1"/>
    <col min="779" max="779" width="13.7109375" customWidth="1"/>
    <col min="780" max="780" width="15.7109375" customWidth="1"/>
    <col min="781" max="781" width="11.85546875" customWidth="1"/>
    <col min="1024" max="1024" width="3.5703125" customWidth="1"/>
    <col min="1025" max="1025" width="14.85546875" customWidth="1"/>
    <col min="1026" max="1026" width="14.5703125" customWidth="1"/>
    <col min="1027" max="1027" width="12.140625" customWidth="1"/>
    <col min="1028" max="1028" width="11.140625" customWidth="1"/>
    <col min="1029" max="1029" width="13.85546875" customWidth="1"/>
    <col min="1030" max="1030" width="12.7109375" customWidth="1"/>
    <col min="1031" max="1031" width="15.7109375" customWidth="1"/>
    <col min="1032" max="1032" width="15.140625" customWidth="1"/>
    <col min="1033" max="1033" width="14.28515625" customWidth="1"/>
    <col min="1034" max="1034" width="16.5703125" customWidth="1"/>
    <col min="1035" max="1035" width="13.7109375" customWidth="1"/>
    <col min="1036" max="1036" width="15.7109375" customWidth="1"/>
    <col min="1037" max="1037" width="11.85546875" customWidth="1"/>
    <col min="1280" max="1280" width="3.5703125" customWidth="1"/>
    <col min="1281" max="1281" width="14.85546875" customWidth="1"/>
    <col min="1282" max="1282" width="14.5703125" customWidth="1"/>
    <col min="1283" max="1283" width="12.140625" customWidth="1"/>
    <col min="1284" max="1284" width="11.140625" customWidth="1"/>
    <col min="1285" max="1285" width="13.85546875" customWidth="1"/>
    <col min="1286" max="1286" width="12.7109375" customWidth="1"/>
    <col min="1287" max="1287" width="15.7109375" customWidth="1"/>
    <col min="1288" max="1288" width="15.140625" customWidth="1"/>
    <col min="1289" max="1289" width="14.28515625" customWidth="1"/>
    <col min="1290" max="1290" width="16.5703125" customWidth="1"/>
    <col min="1291" max="1291" width="13.7109375" customWidth="1"/>
    <col min="1292" max="1292" width="15.7109375" customWidth="1"/>
    <col min="1293" max="1293" width="11.85546875" customWidth="1"/>
    <col min="1536" max="1536" width="3.5703125" customWidth="1"/>
    <col min="1537" max="1537" width="14.85546875" customWidth="1"/>
    <col min="1538" max="1538" width="14.5703125" customWidth="1"/>
    <col min="1539" max="1539" width="12.140625" customWidth="1"/>
    <col min="1540" max="1540" width="11.140625" customWidth="1"/>
    <col min="1541" max="1541" width="13.85546875" customWidth="1"/>
    <col min="1542" max="1542" width="12.7109375" customWidth="1"/>
    <col min="1543" max="1543" width="15.7109375" customWidth="1"/>
    <col min="1544" max="1544" width="15.140625" customWidth="1"/>
    <col min="1545" max="1545" width="14.28515625" customWidth="1"/>
    <col min="1546" max="1546" width="16.5703125" customWidth="1"/>
    <col min="1547" max="1547" width="13.7109375" customWidth="1"/>
    <col min="1548" max="1548" width="15.7109375" customWidth="1"/>
    <col min="1549" max="1549" width="11.85546875" customWidth="1"/>
    <col min="1792" max="1792" width="3.5703125" customWidth="1"/>
    <col min="1793" max="1793" width="14.85546875" customWidth="1"/>
    <col min="1794" max="1794" width="14.5703125" customWidth="1"/>
    <col min="1795" max="1795" width="12.140625" customWidth="1"/>
    <col min="1796" max="1796" width="11.140625" customWidth="1"/>
    <col min="1797" max="1797" width="13.85546875" customWidth="1"/>
    <col min="1798" max="1798" width="12.7109375" customWidth="1"/>
    <col min="1799" max="1799" width="15.7109375" customWidth="1"/>
    <col min="1800" max="1800" width="15.140625" customWidth="1"/>
    <col min="1801" max="1801" width="14.28515625" customWidth="1"/>
    <col min="1802" max="1802" width="16.5703125" customWidth="1"/>
    <col min="1803" max="1803" width="13.7109375" customWidth="1"/>
    <col min="1804" max="1804" width="15.7109375" customWidth="1"/>
    <col min="1805" max="1805" width="11.85546875" customWidth="1"/>
    <col min="2048" max="2048" width="3.5703125" customWidth="1"/>
    <col min="2049" max="2049" width="14.85546875" customWidth="1"/>
    <col min="2050" max="2050" width="14.5703125" customWidth="1"/>
    <col min="2051" max="2051" width="12.140625" customWidth="1"/>
    <col min="2052" max="2052" width="11.140625" customWidth="1"/>
    <col min="2053" max="2053" width="13.85546875" customWidth="1"/>
    <col min="2054" max="2054" width="12.7109375" customWidth="1"/>
    <col min="2055" max="2055" width="15.7109375" customWidth="1"/>
    <col min="2056" max="2056" width="15.140625" customWidth="1"/>
    <col min="2057" max="2057" width="14.28515625" customWidth="1"/>
    <col min="2058" max="2058" width="16.5703125" customWidth="1"/>
    <col min="2059" max="2059" width="13.7109375" customWidth="1"/>
    <col min="2060" max="2060" width="15.7109375" customWidth="1"/>
    <col min="2061" max="2061" width="11.85546875" customWidth="1"/>
    <col min="2304" max="2304" width="3.5703125" customWidth="1"/>
    <col min="2305" max="2305" width="14.85546875" customWidth="1"/>
    <col min="2306" max="2306" width="14.5703125" customWidth="1"/>
    <col min="2307" max="2307" width="12.140625" customWidth="1"/>
    <col min="2308" max="2308" width="11.140625" customWidth="1"/>
    <col min="2309" max="2309" width="13.85546875" customWidth="1"/>
    <col min="2310" max="2310" width="12.7109375" customWidth="1"/>
    <col min="2311" max="2311" width="15.7109375" customWidth="1"/>
    <col min="2312" max="2312" width="15.140625" customWidth="1"/>
    <col min="2313" max="2313" width="14.28515625" customWidth="1"/>
    <col min="2314" max="2314" width="16.5703125" customWidth="1"/>
    <col min="2315" max="2315" width="13.7109375" customWidth="1"/>
    <col min="2316" max="2316" width="15.7109375" customWidth="1"/>
    <col min="2317" max="2317" width="11.85546875" customWidth="1"/>
    <col min="2560" max="2560" width="3.5703125" customWidth="1"/>
    <col min="2561" max="2561" width="14.85546875" customWidth="1"/>
    <col min="2562" max="2562" width="14.5703125" customWidth="1"/>
    <col min="2563" max="2563" width="12.140625" customWidth="1"/>
    <col min="2564" max="2564" width="11.140625" customWidth="1"/>
    <col min="2565" max="2565" width="13.85546875" customWidth="1"/>
    <col min="2566" max="2566" width="12.7109375" customWidth="1"/>
    <col min="2567" max="2567" width="15.7109375" customWidth="1"/>
    <col min="2568" max="2568" width="15.140625" customWidth="1"/>
    <col min="2569" max="2569" width="14.28515625" customWidth="1"/>
    <col min="2570" max="2570" width="16.5703125" customWidth="1"/>
    <col min="2571" max="2571" width="13.7109375" customWidth="1"/>
    <col min="2572" max="2572" width="15.7109375" customWidth="1"/>
    <col min="2573" max="2573" width="11.85546875" customWidth="1"/>
    <col min="2816" max="2816" width="3.5703125" customWidth="1"/>
    <col min="2817" max="2817" width="14.85546875" customWidth="1"/>
    <col min="2818" max="2818" width="14.5703125" customWidth="1"/>
    <col min="2819" max="2819" width="12.140625" customWidth="1"/>
    <col min="2820" max="2820" width="11.140625" customWidth="1"/>
    <col min="2821" max="2821" width="13.85546875" customWidth="1"/>
    <col min="2822" max="2822" width="12.7109375" customWidth="1"/>
    <col min="2823" max="2823" width="15.7109375" customWidth="1"/>
    <col min="2824" max="2824" width="15.140625" customWidth="1"/>
    <col min="2825" max="2825" width="14.28515625" customWidth="1"/>
    <col min="2826" max="2826" width="16.5703125" customWidth="1"/>
    <col min="2827" max="2827" width="13.7109375" customWidth="1"/>
    <col min="2828" max="2828" width="15.7109375" customWidth="1"/>
    <col min="2829" max="2829" width="11.85546875" customWidth="1"/>
    <col min="3072" max="3072" width="3.5703125" customWidth="1"/>
    <col min="3073" max="3073" width="14.85546875" customWidth="1"/>
    <col min="3074" max="3074" width="14.5703125" customWidth="1"/>
    <col min="3075" max="3075" width="12.140625" customWidth="1"/>
    <col min="3076" max="3076" width="11.140625" customWidth="1"/>
    <col min="3077" max="3077" width="13.85546875" customWidth="1"/>
    <col min="3078" max="3078" width="12.7109375" customWidth="1"/>
    <col min="3079" max="3079" width="15.7109375" customWidth="1"/>
    <col min="3080" max="3080" width="15.140625" customWidth="1"/>
    <col min="3081" max="3081" width="14.28515625" customWidth="1"/>
    <col min="3082" max="3082" width="16.5703125" customWidth="1"/>
    <col min="3083" max="3083" width="13.7109375" customWidth="1"/>
    <col min="3084" max="3084" width="15.7109375" customWidth="1"/>
    <col min="3085" max="3085" width="11.85546875" customWidth="1"/>
    <col min="3328" max="3328" width="3.5703125" customWidth="1"/>
    <col min="3329" max="3329" width="14.85546875" customWidth="1"/>
    <col min="3330" max="3330" width="14.5703125" customWidth="1"/>
    <col min="3331" max="3331" width="12.140625" customWidth="1"/>
    <col min="3332" max="3332" width="11.140625" customWidth="1"/>
    <col min="3333" max="3333" width="13.85546875" customWidth="1"/>
    <col min="3334" max="3334" width="12.7109375" customWidth="1"/>
    <col min="3335" max="3335" width="15.7109375" customWidth="1"/>
    <col min="3336" max="3336" width="15.140625" customWidth="1"/>
    <col min="3337" max="3337" width="14.28515625" customWidth="1"/>
    <col min="3338" max="3338" width="16.5703125" customWidth="1"/>
    <col min="3339" max="3339" width="13.7109375" customWidth="1"/>
    <col min="3340" max="3340" width="15.7109375" customWidth="1"/>
    <col min="3341" max="3341" width="11.85546875" customWidth="1"/>
    <col min="3584" max="3584" width="3.5703125" customWidth="1"/>
    <col min="3585" max="3585" width="14.85546875" customWidth="1"/>
    <col min="3586" max="3586" width="14.5703125" customWidth="1"/>
    <col min="3587" max="3587" width="12.140625" customWidth="1"/>
    <col min="3588" max="3588" width="11.140625" customWidth="1"/>
    <col min="3589" max="3589" width="13.85546875" customWidth="1"/>
    <col min="3590" max="3590" width="12.7109375" customWidth="1"/>
    <col min="3591" max="3591" width="15.7109375" customWidth="1"/>
    <col min="3592" max="3592" width="15.140625" customWidth="1"/>
    <col min="3593" max="3593" width="14.28515625" customWidth="1"/>
    <col min="3594" max="3594" width="16.5703125" customWidth="1"/>
    <col min="3595" max="3595" width="13.7109375" customWidth="1"/>
    <col min="3596" max="3596" width="15.7109375" customWidth="1"/>
    <col min="3597" max="3597" width="11.85546875" customWidth="1"/>
    <col min="3840" max="3840" width="3.5703125" customWidth="1"/>
    <col min="3841" max="3841" width="14.85546875" customWidth="1"/>
    <col min="3842" max="3842" width="14.5703125" customWidth="1"/>
    <col min="3843" max="3843" width="12.140625" customWidth="1"/>
    <col min="3844" max="3844" width="11.140625" customWidth="1"/>
    <col min="3845" max="3845" width="13.85546875" customWidth="1"/>
    <col min="3846" max="3846" width="12.7109375" customWidth="1"/>
    <col min="3847" max="3847" width="15.7109375" customWidth="1"/>
    <col min="3848" max="3848" width="15.140625" customWidth="1"/>
    <col min="3849" max="3849" width="14.28515625" customWidth="1"/>
    <col min="3850" max="3850" width="16.5703125" customWidth="1"/>
    <col min="3851" max="3851" width="13.7109375" customWidth="1"/>
    <col min="3852" max="3852" width="15.7109375" customWidth="1"/>
    <col min="3853" max="3853" width="11.85546875" customWidth="1"/>
    <col min="4096" max="4096" width="3.5703125" customWidth="1"/>
    <col min="4097" max="4097" width="14.85546875" customWidth="1"/>
    <col min="4098" max="4098" width="14.5703125" customWidth="1"/>
    <col min="4099" max="4099" width="12.140625" customWidth="1"/>
    <col min="4100" max="4100" width="11.140625" customWidth="1"/>
    <col min="4101" max="4101" width="13.85546875" customWidth="1"/>
    <col min="4102" max="4102" width="12.7109375" customWidth="1"/>
    <col min="4103" max="4103" width="15.7109375" customWidth="1"/>
    <col min="4104" max="4104" width="15.140625" customWidth="1"/>
    <col min="4105" max="4105" width="14.28515625" customWidth="1"/>
    <col min="4106" max="4106" width="16.5703125" customWidth="1"/>
    <col min="4107" max="4107" width="13.7109375" customWidth="1"/>
    <col min="4108" max="4108" width="15.7109375" customWidth="1"/>
    <col min="4109" max="4109" width="11.85546875" customWidth="1"/>
    <col min="4352" max="4352" width="3.5703125" customWidth="1"/>
    <col min="4353" max="4353" width="14.85546875" customWidth="1"/>
    <col min="4354" max="4354" width="14.5703125" customWidth="1"/>
    <col min="4355" max="4355" width="12.140625" customWidth="1"/>
    <col min="4356" max="4356" width="11.140625" customWidth="1"/>
    <col min="4357" max="4357" width="13.85546875" customWidth="1"/>
    <col min="4358" max="4358" width="12.7109375" customWidth="1"/>
    <col min="4359" max="4359" width="15.7109375" customWidth="1"/>
    <col min="4360" max="4360" width="15.140625" customWidth="1"/>
    <col min="4361" max="4361" width="14.28515625" customWidth="1"/>
    <col min="4362" max="4362" width="16.5703125" customWidth="1"/>
    <col min="4363" max="4363" width="13.7109375" customWidth="1"/>
    <col min="4364" max="4364" width="15.7109375" customWidth="1"/>
    <col min="4365" max="4365" width="11.85546875" customWidth="1"/>
    <col min="4608" max="4608" width="3.5703125" customWidth="1"/>
    <col min="4609" max="4609" width="14.85546875" customWidth="1"/>
    <col min="4610" max="4610" width="14.5703125" customWidth="1"/>
    <col min="4611" max="4611" width="12.140625" customWidth="1"/>
    <col min="4612" max="4612" width="11.140625" customWidth="1"/>
    <col min="4613" max="4613" width="13.85546875" customWidth="1"/>
    <col min="4614" max="4614" width="12.7109375" customWidth="1"/>
    <col min="4615" max="4615" width="15.7109375" customWidth="1"/>
    <col min="4616" max="4616" width="15.140625" customWidth="1"/>
    <col min="4617" max="4617" width="14.28515625" customWidth="1"/>
    <col min="4618" max="4618" width="16.5703125" customWidth="1"/>
    <col min="4619" max="4619" width="13.7109375" customWidth="1"/>
    <col min="4620" max="4620" width="15.7109375" customWidth="1"/>
    <col min="4621" max="4621" width="11.85546875" customWidth="1"/>
    <col min="4864" max="4864" width="3.5703125" customWidth="1"/>
    <col min="4865" max="4865" width="14.85546875" customWidth="1"/>
    <col min="4866" max="4866" width="14.5703125" customWidth="1"/>
    <col min="4867" max="4867" width="12.140625" customWidth="1"/>
    <col min="4868" max="4868" width="11.140625" customWidth="1"/>
    <col min="4869" max="4869" width="13.85546875" customWidth="1"/>
    <col min="4870" max="4870" width="12.7109375" customWidth="1"/>
    <col min="4871" max="4871" width="15.7109375" customWidth="1"/>
    <col min="4872" max="4872" width="15.140625" customWidth="1"/>
    <col min="4873" max="4873" width="14.28515625" customWidth="1"/>
    <col min="4874" max="4874" width="16.5703125" customWidth="1"/>
    <col min="4875" max="4875" width="13.7109375" customWidth="1"/>
    <col min="4876" max="4876" width="15.7109375" customWidth="1"/>
    <col min="4877" max="4877" width="11.85546875" customWidth="1"/>
    <col min="5120" max="5120" width="3.5703125" customWidth="1"/>
    <col min="5121" max="5121" width="14.85546875" customWidth="1"/>
    <col min="5122" max="5122" width="14.5703125" customWidth="1"/>
    <col min="5123" max="5123" width="12.140625" customWidth="1"/>
    <col min="5124" max="5124" width="11.140625" customWidth="1"/>
    <col min="5125" max="5125" width="13.85546875" customWidth="1"/>
    <col min="5126" max="5126" width="12.7109375" customWidth="1"/>
    <col min="5127" max="5127" width="15.7109375" customWidth="1"/>
    <col min="5128" max="5128" width="15.140625" customWidth="1"/>
    <col min="5129" max="5129" width="14.28515625" customWidth="1"/>
    <col min="5130" max="5130" width="16.5703125" customWidth="1"/>
    <col min="5131" max="5131" width="13.7109375" customWidth="1"/>
    <col min="5132" max="5132" width="15.7109375" customWidth="1"/>
    <col min="5133" max="5133" width="11.85546875" customWidth="1"/>
    <col min="5376" max="5376" width="3.5703125" customWidth="1"/>
    <col min="5377" max="5377" width="14.85546875" customWidth="1"/>
    <col min="5378" max="5378" width="14.5703125" customWidth="1"/>
    <col min="5379" max="5379" width="12.140625" customWidth="1"/>
    <col min="5380" max="5380" width="11.140625" customWidth="1"/>
    <col min="5381" max="5381" width="13.85546875" customWidth="1"/>
    <col min="5382" max="5382" width="12.7109375" customWidth="1"/>
    <col min="5383" max="5383" width="15.7109375" customWidth="1"/>
    <col min="5384" max="5384" width="15.140625" customWidth="1"/>
    <col min="5385" max="5385" width="14.28515625" customWidth="1"/>
    <col min="5386" max="5386" width="16.5703125" customWidth="1"/>
    <col min="5387" max="5387" width="13.7109375" customWidth="1"/>
    <col min="5388" max="5388" width="15.7109375" customWidth="1"/>
    <col min="5389" max="5389" width="11.85546875" customWidth="1"/>
    <col min="5632" max="5632" width="3.5703125" customWidth="1"/>
    <col min="5633" max="5633" width="14.85546875" customWidth="1"/>
    <col min="5634" max="5634" width="14.5703125" customWidth="1"/>
    <col min="5635" max="5635" width="12.140625" customWidth="1"/>
    <col min="5636" max="5636" width="11.140625" customWidth="1"/>
    <col min="5637" max="5637" width="13.85546875" customWidth="1"/>
    <col min="5638" max="5638" width="12.7109375" customWidth="1"/>
    <col min="5639" max="5639" width="15.7109375" customWidth="1"/>
    <col min="5640" max="5640" width="15.140625" customWidth="1"/>
    <col min="5641" max="5641" width="14.28515625" customWidth="1"/>
    <col min="5642" max="5642" width="16.5703125" customWidth="1"/>
    <col min="5643" max="5643" width="13.7109375" customWidth="1"/>
    <col min="5644" max="5644" width="15.7109375" customWidth="1"/>
    <col min="5645" max="5645" width="11.85546875" customWidth="1"/>
    <col min="5888" max="5888" width="3.5703125" customWidth="1"/>
    <col min="5889" max="5889" width="14.85546875" customWidth="1"/>
    <col min="5890" max="5890" width="14.5703125" customWidth="1"/>
    <col min="5891" max="5891" width="12.140625" customWidth="1"/>
    <col min="5892" max="5892" width="11.140625" customWidth="1"/>
    <col min="5893" max="5893" width="13.85546875" customWidth="1"/>
    <col min="5894" max="5894" width="12.7109375" customWidth="1"/>
    <col min="5895" max="5895" width="15.7109375" customWidth="1"/>
    <col min="5896" max="5896" width="15.140625" customWidth="1"/>
    <col min="5897" max="5897" width="14.28515625" customWidth="1"/>
    <col min="5898" max="5898" width="16.5703125" customWidth="1"/>
    <col min="5899" max="5899" width="13.7109375" customWidth="1"/>
    <col min="5900" max="5900" width="15.7109375" customWidth="1"/>
    <col min="5901" max="5901" width="11.85546875" customWidth="1"/>
    <col min="6144" max="6144" width="3.5703125" customWidth="1"/>
    <col min="6145" max="6145" width="14.85546875" customWidth="1"/>
    <col min="6146" max="6146" width="14.5703125" customWidth="1"/>
    <col min="6147" max="6147" width="12.140625" customWidth="1"/>
    <col min="6148" max="6148" width="11.140625" customWidth="1"/>
    <col min="6149" max="6149" width="13.85546875" customWidth="1"/>
    <col min="6150" max="6150" width="12.7109375" customWidth="1"/>
    <col min="6151" max="6151" width="15.7109375" customWidth="1"/>
    <col min="6152" max="6152" width="15.140625" customWidth="1"/>
    <col min="6153" max="6153" width="14.28515625" customWidth="1"/>
    <col min="6154" max="6154" width="16.5703125" customWidth="1"/>
    <col min="6155" max="6155" width="13.7109375" customWidth="1"/>
    <col min="6156" max="6156" width="15.7109375" customWidth="1"/>
    <col min="6157" max="6157" width="11.85546875" customWidth="1"/>
    <col min="6400" max="6400" width="3.5703125" customWidth="1"/>
    <col min="6401" max="6401" width="14.85546875" customWidth="1"/>
    <col min="6402" max="6402" width="14.5703125" customWidth="1"/>
    <col min="6403" max="6403" width="12.140625" customWidth="1"/>
    <col min="6404" max="6404" width="11.140625" customWidth="1"/>
    <col min="6405" max="6405" width="13.85546875" customWidth="1"/>
    <col min="6406" max="6406" width="12.7109375" customWidth="1"/>
    <col min="6407" max="6407" width="15.7109375" customWidth="1"/>
    <col min="6408" max="6408" width="15.140625" customWidth="1"/>
    <col min="6409" max="6409" width="14.28515625" customWidth="1"/>
    <col min="6410" max="6410" width="16.5703125" customWidth="1"/>
    <col min="6411" max="6411" width="13.7109375" customWidth="1"/>
    <col min="6412" max="6412" width="15.7109375" customWidth="1"/>
    <col min="6413" max="6413" width="11.85546875" customWidth="1"/>
    <col min="6656" max="6656" width="3.5703125" customWidth="1"/>
    <col min="6657" max="6657" width="14.85546875" customWidth="1"/>
    <col min="6658" max="6658" width="14.5703125" customWidth="1"/>
    <col min="6659" max="6659" width="12.140625" customWidth="1"/>
    <col min="6660" max="6660" width="11.140625" customWidth="1"/>
    <col min="6661" max="6661" width="13.85546875" customWidth="1"/>
    <col min="6662" max="6662" width="12.7109375" customWidth="1"/>
    <col min="6663" max="6663" width="15.7109375" customWidth="1"/>
    <col min="6664" max="6664" width="15.140625" customWidth="1"/>
    <col min="6665" max="6665" width="14.28515625" customWidth="1"/>
    <col min="6666" max="6666" width="16.5703125" customWidth="1"/>
    <col min="6667" max="6667" width="13.7109375" customWidth="1"/>
    <col min="6668" max="6668" width="15.7109375" customWidth="1"/>
    <col min="6669" max="6669" width="11.85546875" customWidth="1"/>
    <col min="6912" max="6912" width="3.5703125" customWidth="1"/>
    <col min="6913" max="6913" width="14.85546875" customWidth="1"/>
    <col min="6914" max="6914" width="14.5703125" customWidth="1"/>
    <col min="6915" max="6915" width="12.140625" customWidth="1"/>
    <col min="6916" max="6916" width="11.140625" customWidth="1"/>
    <col min="6917" max="6917" width="13.85546875" customWidth="1"/>
    <col min="6918" max="6918" width="12.7109375" customWidth="1"/>
    <col min="6919" max="6919" width="15.7109375" customWidth="1"/>
    <col min="6920" max="6920" width="15.140625" customWidth="1"/>
    <col min="6921" max="6921" width="14.28515625" customWidth="1"/>
    <col min="6922" max="6922" width="16.5703125" customWidth="1"/>
    <col min="6923" max="6923" width="13.7109375" customWidth="1"/>
    <col min="6924" max="6924" width="15.7109375" customWidth="1"/>
    <col min="6925" max="6925" width="11.85546875" customWidth="1"/>
    <col min="7168" max="7168" width="3.5703125" customWidth="1"/>
    <col min="7169" max="7169" width="14.85546875" customWidth="1"/>
    <col min="7170" max="7170" width="14.5703125" customWidth="1"/>
    <col min="7171" max="7171" width="12.140625" customWidth="1"/>
    <col min="7172" max="7172" width="11.140625" customWidth="1"/>
    <col min="7173" max="7173" width="13.85546875" customWidth="1"/>
    <col min="7174" max="7174" width="12.7109375" customWidth="1"/>
    <col min="7175" max="7175" width="15.7109375" customWidth="1"/>
    <col min="7176" max="7176" width="15.140625" customWidth="1"/>
    <col min="7177" max="7177" width="14.28515625" customWidth="1"/>
    <col min="7178" max="7178" width="16.5703125" customWidth="1"/>
    <col min="7179" max="7179" width="13.7109375" customWidth="1"/>
    <col min="7180" max="7180" width="15.7109375" customWidth="1"/>
    <col min="7181" max="7181" width="11.85546875" customWidth="1"/>
    <col min="7424" max="7424" width="3.5703125" customWidth="1"/>
    <col min="7425" max="7425" width="14.85546875" customWidth="1"/>
    <col min="7426" max="7426" width="14.5703125" customWidth="1"/>
    <col min="7427" max="7427" width="12.140625" customWidth="1"/>
    <col min="7428" max="7428" width="11.140625" customWidth="1"/>
    <col min="7429" max="7429" width="13.85546875" customWidth="1"/>
    <col min="7430" max="7430" width="12.7109375" customWidth="1"/>
    <col min="7431" max="7431" width="15.7109375" customWidth="1"/>
    <col min="7432" max="7432" width="15.140625" customWidth="1"/>
    <col min="7433" max="7433" width="14.28515625" customWidth="1"/>
    <col min="7434" max="7434" width="16.5703125" customWidth="1"/>
    <col min="7435" max="7435" width="13.7109375" customWidth="1"/>
    <col min="7436" max="7436" width="15.7109375" customWidth="1"/>
    <col min="7437" max="7437" width="11.85546875" customWidth="1"/>
    <col min="7680" max="7680" width="3.5703125" customWidth="1"/>
    <col min="7681" max="7681" width="14.85546875" customWidth="1"/>
    <col min="7682" max="7682" width="14.5703125" customWidth="1"/>
    <col min="7683" max="7683" width="12.140625" customWidth="1"/>
    <col min="7684" max="7684" width="11.140625" customWidth="1"/>
    <col min="7685" max="7685" width="13.85546875" customWidth="1"/>
    <col min="7686" max="7686" width="12.7109375" customWidth="1"/>
    <col min="7687" max="7687" width="15.7109375" customWidth="1"/>
    <col min="7688" max="7688" width="15.140625" customWidth="1"/>
    <col min="7689" max="7689" width="14.28515625" customWidth="1"/>
    <col min="7690" max="7690" width="16.5703125" customWidth="1"/>
    <col min="7691" max="7691" width="13.7109375" customWidth="1"/>
    <col min="7692" max="7692" width="15.7109375" customWidth="1"/>
    <col min="7693" max="7693" width="11.85546875" customWidth="1"/>
    <col min="7936" max="7936" width="3.5703125" customWidth="1"/>
    <col min="7937" max="7937" width="14.85546875" customWidth="1"/>
    <col min="7938" max="7938" width="14.5703125" customWidth="1"/>
    <col min="7939" max="7939" width="12.140625" customWidth="1"/>
    <col min="7940" max="7940" width="11.140625" customWidth="1"/>
    <col min="7941" max="7941" width="13.85546875" customWidth="1"/>
    <col min="7942" max="7942" width="12.7109375" customWidth="1"/>
    <col min="7943" max="7943" width="15.7109375" customWidth="1"/>
    <col min="7944" max="7944" width="15.140625" customWidth="1"/>
    <col min="7945" max="7945" width="14.28515625" customWidth="1"/>
    <col min="7946" max="7946" width="16.5703125" customWidth="1"/>
    <col min="7947" max="7947" width="13.7109375" customWidth="1"/>
    <col min="7948" max="7948" width="15.7109375" customWidth="1"/>
    <col min="7949" max="7949" width="11.85546875" customWidth="1"/>
    <col min="8192" max="8192" width="3.5703125" customWidth="1"/>
    <col min="8193" max="8193" width="14.85546875" customWidth="1"/>
    <col min="8194" max="8194" width="14.5703125" customWidth="1"/>
    <col min="8195" max="8195" width="12.140625" customWidth="1"/>
    <col min="8196" max="8196" width="11.140625" customWidth="1"/>
    <col min="8197" max="8197" width="13.85546875" customWidth="1"/>
    <col min="8198" max="8198" width="12.7109375" customWidth="1"/>
    <col min="8199" max="8199" width="15.7109375" customWidth="1"/>
    <col min="8200" max="8200" width="15.140625" customWidth="1"/>
    <col min="8201" max="8201" width="14.28515625" customWidth="1"/>
    <col min="8202" max="8202" width="16.5703125" customWidth="1"/>
    <col min="8203" max="8203" width="13.7109375" customWidth="1"/>
    <col min="8204" max="8204" width="15.7109375" customWidth="1"/>
    <col min="8205" max="8205" width="11.85546875" customWidth="1"/>
    <col min="8448" max="8448" width="3.5703125" customWidth="1"/>
    <col min="8449" max="8449" width="14.85546875" customWidth="1"/>
    <col min="8450" max="8450" width="14.5703125" customWidth="1"/>
    <col min="8451" max="8451" width="12.140625" customWidth="1"/>
    <col min="8452" max="8452" width="11.140625" customWidth="1"/>
    <col min="8453" max="8453" width="13.85546875" customWidth="1"/>
    <col min="8454" max="8454" width="12.7109375" customWidth="1"/>
    <col min="8455" max="8455" width="15.7109375" customWidth="1"/>
    <col min="8456" max="8456" width="15.140625" customWidth="1"/>
    <col min="8457" max="8457" width="14.28515625" customWidth="1"/>
    <col min="8458" max="8458" width="16.5703125" customWidth="1"/>
    <col min="8459" max="8459" width="13.7109375" customWidth="1"/>
    <col min="8460" max="8460" width="15.7109375" customWidth="1"/>
    <col min="8461" max="8461" width="11.85546875" customWidth="1"/>
    <col min="8704" max="8704" width="3.5703125" customWidth="1"/>
    <col min="8705" max="8705" width="14.85546875" customWidth="1"/>
    <col min="8706" max="8706" width="14.5703125" customWidth="1"/>
    <col min="8707" max="8707" width="12.140625" customWidth="1"/>
    <col min="8708" max="8708" width="11.140625" customWidth="1"/>
    <col min="8709" max="8709" width="13.85546875" customWidth="1"/>
    <col min="8710" max="8710" width="12.7109375" customWidth="1"/>
    <col min="8711" max="8711" width="15.7109375" customWidth="1"/>
    <col min="8712" max="8712" width="15.140625" customWidth="1"/>
    <col min="8713" max="8713" width="14.28515625" customWidth="1"/>
    <col min="8714" max="8714" width="16.5703125" customWidth="1"/>
    <col min="8715" max="8715" width="13.7109375" customWidth="1"/>
    <col min="8716" max="8716" width="15.7109375" customWidth="1"/>
    <col min="8717" max="8717" width="11.85546875" customWidth="1"/>
    <col min="8960" max="8960" width="3.5703125" customWidth="1"/>
    <col min="8961" max="8961" width="14.85546875" customWidth="1"/>
    <col min="8962" max="8962" width="14.5703125" customWidth="1"/>
    <col min="8963" max="8963" width="12.140625" customWidth="1"/>
    <col min="8964" max="8964" width="11.140625" customWidth="1"/>
    <col min="8965" max="8965" width="13.85546875" customWidth="1"/>
    <col min="8966" max="8966" width="12.7109375" customWidth="1"/>
    <col min="8967" max="8967" width="15.7109375" customWidth="1"/>
    <col min="8968" max="8968" width="15.140625" customWidth="1"/>
    <col min="8969" max="8969" width="14.28515625" customWidth="1"/>
    <col min="8970" max="8970" width="16.5703125" customWidth="1"/>
    <col min="8971" max="8971" width="13.7109375" customWidth="1"/>
    <col min="8972" max="8972" width="15.7109375" customWidth="1"/>
    <col min="8973" max="8973" width="11.85546875" customWidth="1"/>
    <col min="9216" max="9216" width="3.5703125" customWidth="1"/>
    <col min="9217" max="9217" width="14.85546875" customWidth="1"/>
    <col min="9218" max="9218" width="14.5703125" customWidth="1"/>
    <col min="9219" max="9219" width="12.140625" customWidth="1"/>
    <col min="9220" max="9220" width="11.140625" customWidth="1"/>
    <col min="9221" max="9221" width="13.85546875" customWidth="1"/>
    <col min="9222" max="9222" width="12.7109375" customWidth="1"/>
    <col min="9223" max="9223" width="15.7109375" customWidth="1"/>
    <col min="9224" max="9224" width="15.140625" customWidth="1"/>
    <col min="9225" max="9225" width="14.28515625" customWidth="1"/>
    <col min="9226" max="9226" width="16.5703125" customWidth="1"/>
    <col min="9227" max="9227" width="13.7109375" customWidth="1"/>
    <col min="9228" max="9228" width="15.7109375" customWidth="1"/>
    <col min="9229" max="9229" width="11.85546875" customWidth="1"/>
    <col min="9472" max="9472" width="3.5703125" customWidth="1"/>
    <col min="9473" max="9473" width="14.85546875" customWidth="1"/>
    <col min="9474" max="9474" width="14.5703125" customWidth="1"/>
    <col min="9475" max="9475" width="12.140625" customWidth="1"/>
    <col min="9476" max="9476" width="11.140625" customWidth="1"/>
    <col min="9477" max="9477" width="13.85546875" customWidth="1"/>
    <col min="9478" max="9478" width="12.7109375" customWidth="1"/>
    <col min="9479" max="9479" width="15.7109375" customWidth="1"/>
    <col min="9480" max="9480" width="15.140625" customWidth="1"/>
    <col min="9481" max="9481" width="14.28515625" customWidth="1"/>
    <col min="9482" max="9482" width="16.5703125" customWidth="1"/>
    <col min="9483" max="9483" width="13.7109375" customWidth="1"/>
    <col min="9484" max="9484" width="15.7109375" customWidth="1"/>
    <col min="9485" max="9485" width="11.85546875" customWidth="1"/>
    <col min="9728" max="9728" width="3.5703125" customWidth="1"/>
    <col min="9729" max="9729" width="14.85546875" customWidth="1"/>
    <col min="9730" max="9730" width="14.5703125" customWidth="1"/>
    <col min="9731" max="9731" width="12.140625" customWidth="1"/>
    <col min="9732" max="9732" width="11.140625" customWidth="1"/>
    <col min="9733" max="9733" width="13.85546875" customWidth="1"/>
    <col min="9734" max="9734" width="12.7109375" customWidth="1"/>
    <col min="9735" max="9735" width="15.7109375" customWidth="1"/>
    <col min="9736" max="9736" width="15.140625" customWidth="1"/>
    <col min="9737" max="9737" width="14.28515625" customWidth="1"/>
    <col min="9738" max="9738" width="16.5703125" customWidth="1"/>
    <col min="9739" max="9739" width="13.7109375" customWidth="1"/>
    <col min="9740" max="9740" width="15.7109375" customWidth="1"/>
    <col min="9741" max="9741" width="11.85546875" customWidth="1"/>
    <col min="9984" max="9984" width="3.5703125" customWidth="1"/>
    <col min="9985" max="9985" width="14.85546875" customWidth="1"/>
    <col min="9986" max="9986" width="14.5703125" customWidth="1"/>
    <col min="9987" max="9987" width="12.140625" customWidth="1"/>
    <col min="9988" max="9988" width="11.140625" customWidth="1"/>
    <col min="9989" max="9989" width="13.85546875" customWidth="1"/>
    <col min="9990" max="9990" width="12.7109375" customWidth="1"/>
    <col min="9991" max="9991" width="15.7109375" customWidth="1"/>
    <col min="9992" max="9992" width="15.140625" customWidth="1"/>
    <col min="9993" max="9993" width="14.28515625" customWidth="1"/>
    <col min="9994" max="9994" width="16.5703125" customWidth="1"/>
    <col min="9995" max="9995" width="13.7109375" customWidth="1"/>
    <col min="9996" max="9996" width="15.7109375" customWidth="1"/>
    <col min="9997" max="9997" width="11.85546875" customWidth="1"/>
    <col min="10240" max="10240" width="3.5703125" customWidth="1"/>
    <col min="10241" max="10241" width="14.85546875" customWidth="1"/>
    <col min="10242" max="10242" width="14.5703125" customWidth="1"/>
    <col min="10243" max="10243" width="12.140625" customWidth="1"/>
    <col min="10244" max="10244" width="11.140625" customWidth="1"/>
    <col min="10245" max="10245" width="13.85546875" customWidth="1"/>
    <col min="10246" max="10246" width="12.7109375" customWidth="1"/>
    <col min="10247" max="10247" width="15.7109375" customWidth="1"/>
    <col min="10248" max="10248" width="15.140625" customWidth="1"/>
    <col min="10249" max="10249" width="14.28515625" customWidth="1"/>
    <col min="10250" max="10250" width="16.5703125" customWidth="1"/>
    <col min="10251" max="10251" width="13.7109375" customWidth="1"/>
    <col min="10252" max="10252" width="15.7109375" customWidth="1"/>
    <col min="10253" max="10253" width="11.85546875" customWidth="1"/>
    <col min="10496" max="10496" width="3.5703125" customWidth="1"/>
    <col min="10497" max="10497" width="14.85546875" customWidth="1"/>
    <col min="10498" max="10498" width="14.5703125" customWidth="1"/>
    <col min="10499" max="10499" width="12.140625" customWidth="1"/>
    <col min="10500" max="10500" width="11.140625" customWidth="1"/>
    <col min="10501" max="10501" width="13.85546875" customWidth="1"/>
    <col min="10502" max="10502" width="12.7109375" customWidth="1"/>
    <col min="10503" max="10503" width="15.7109375" customWidth="1"/>
    <col min="10504" max="10504" width="15.140625" customWidth="1"/>
    <col min="10505" max="10505" width="14.28515625" customWidth="1"/>
    <col min="10506" max="10506" width="16.5703125" customWidth="1"/>
    <col min="10507" max="10507" width="13.7109375" customWidth="1"/>
    <col min="10508" max="10508" width="15.7109375" customWidth="1"/>
    <col min="10509" max="10509" width="11.85546875" customWidth="1"/>
    <col min="10752" max="10752" width="3.5703125" customWidth="1"/>
    <col min="10753" max="10753" width="14.85546875" customWidth="1"/>
    <col min="10754" max="10754" width="14.5703125" customWidth="1"/>
    <col min="10755" max="10755" width="12.140625" customWidth="1"/>
    <col min="10756" max="10756" width="11.140625" customWidth="1"/>
    <col min="10757" max="10757" width="13.85546875" customWidth="1"/>
    <col min="10758" max="10758" width="12.7109375" customWidth="1"/>
    <col min="10759" max="10759" width="15.7109375" customWidth="1"/>
    <col min="10760" max="10760" width="15.140625" customWidth="1"/>
    <col min="10761" max="10761" width="14.28515625" customWidth="1"/>
    <col min="10762" max="10762" width="16.5703125" customWidth="1"/>
    <col min="10763" max="10763" width="13.7109375" customWidth="1"/>
    <col min="10764" max="10764" width="15.7109375" customWidth="1"/>
    <col min="10765" max="10765" width="11.85546875" customWidth="1"/>
    <col min="11008" max="11008" width="3.5703125" customWidth="1"/>
    <col min="11009" max="11009" width="14.85546875" customWidth="1"/>
    <col min="11010" max="11010" width="14.5703125" customWidth="1"/>
    <col min="11011" max="11011" width="12.140625" customWidth="1"/>
    <col min="11012" max="11012" width="11.140625" customWidth="1"/>
    <col min="11013" max="11013" width="13.85546875" customWidth="1"/>
    <col min="11014" max="11014" width="12.7109375" customWidth="1"/>
    <col min="11015" max="11015" width="15.7109375" customWidth="1"/>
    <col min="11016" max="11016" width="15.140625" customWidth="1"/>
    <col min="11017" max="11017" width="14.28515625" customWidth="1"/>
    <col min="11018" max="11018" width="16.5703125" customWidth="1"/>
    <col min="11019" max="11019" width="13.7109375" customWidth="1"/>
    <col min="11020" max="11020" width="15.7109375" customWidth="1"/>
    <col min="11021" max="11021" width="11.85546875" customWidth="1"/>
    <col min="11264" max="11264" width="3.5703125" customWidth="1"/>
    <col min="11265" max="11265" width="14.85546875" customWidth="1"/>
    <col min="11266" max="11266" width="14.5703125" customWidth="1"/>
    <col min="11267" max="11267" width="12.140625" customWidth="1"/>
    <col min="11268" max="11268" width="11.140625" customWidth="1"/>
    <col min="11269" max="11269" width="13.85546875" customWidth="1"/>
    <col min="11270" max="11270" width="12.7109375" customWidth="1"/>
    <col min="11271" max="11271" width="15.7109375" customWidth="1"/>
    <col min="11272" max="11272" width="15.140625" customWidth="1"/>
    <col min="11273" max="11273" width="14.28515625" customWidth="1"/>
    <col min="11274" max="11274" width="16.5703125" customWidth="1"/>
    <col min="11275" max="11275" width="13.7109375" customWidth="1"/>
    <col min="11276" max="11276" width="15.7109375" customWidth="1"/>
    <col min="11277" max="11277" width="11.85546875" customWidth="1"/>
    <col min="11520" max="11520" width="3.5703125" customWidth="1"/>
    <col min="11521" max="11521" width="14.85546875" customWidth="1"/>
    <col min="11522" max="11522" width="14.5703125" customWidth="1"/>
    <col min="11523" max="11523" width="12.140625" customWidth="1"/>
    <col min="11524" max="11524" width="11.140625" customWidth="1"/>
    <col min="11525" max="11525" width="13.85546875" customWidth="1"/>
    <col min="11526" max="11526" width="12.7109375" customWidth="1"/>
    <col min="11527" max="11527" width="15.7109375" customWidth="1"/>
    <col min="11528" max="11528" width="15.140625" customWidth="1"/>
    <col min="11529" max="11529" width="14.28515625" customWidth="1"/>
    <col min="11530" max="11530" width="16.5703125" customWidth="1"/>
    <col min="11531" max="11531" width="13.7109375" customWidth="1"/>
    <col min="11532" max="11532" width="15.7109375" customWidth="1"/>
    <col min="11533" max="11533" width="11.85546875" customWidth="1"/>
    <col min="11776" max="11776" width="3.5703125" customWidth="1"/>
    <col min="11777" max="11777" width="14.85546875" customWidth="1"/>
    <col min="11778" max="11778" width="14.5703125" customWidth="1"/>
    <col min="11779" max="11779" width="12.140625" customWidth="1"/>
    <col min="11780" max="11780" width="11.140625" customWidth="1"/>
    <col min="11781" max="11781" width="13.85546875" customWidth="1"/>
    <col min="11782" max="11782" width="12.7109375" customWidth="1"/>
    <col min="11783" max="11783" width="15.7109375" customWidth="1"/>
    <col min="11784" max="11784" width="15.140625" customWidth="1"/>
    <col min="11785" max="11785" width="14.28515625" customWidth="1"/>
    <col min="11786" max="11786" width="16.5703125" customWidth="1"/>
    <col min="11787" max="11787" width="13.7109375" customWidth="1"/>
    <col min="11788" max="11788" width="15.7109375" customWidth="1"/>
    <col min="11789" max="11789" width="11.85546875" customWidth="1"/>
    <col min="12032" max="12032" width="3.5703125" customWidth="1"/>
    <col min="12033" max="12033" width="14.85546875" customWidth="1"/>
    <col min="12034" max="12034" width="14.5703125" customWidth="1"/>
    <col min="12035" max="12035" width="12.140625" customWidth="1"/>
    <col min="12036" max="12036" width="11.140625" customWidth="1"/>
    <col min="12037" max="12037" width="13.85546875" customWidth="1"/>
    <col min="12038" max="12038" width="12.7109375" customWidth="1"/>
    <col min="12039" max="12039" width="15.7109375" customWidth="1"/>
    <col min="12040" max="12040" width="15.140625" customWidth="1"/>
    <col min="12041" max="12041" width="14.28515625" customWidth="1"/>
    <col min="12042" max="12042" width="16.5703125" customWidth="1"/>
    <col min="12043" max="12043" width="13.7109375" customWidth="1"/>
    <col min="12044" max="12044" width="15.7109375" customWidth="1"/>
    <col min="12045" max="12045" width="11.85546875" customWidth="1"/>
    <col min="12288" max="12288" width="3.5703125" customWidth="1"/>
    <col min="12289" max="12289" width="14.85546875" customWidth="1"/>
    <col min="12290" max="12290" width="14.5703125" customWidth="1"/>
    <col min="12291" max="12291" width="12.140625" customWidth="1"/>
    <col min="12292" max="12292" width="11.140625" customWidth="1"/>
    <col min="12293" max="12293" width="13.85546875" customWidth="1"/>
    <col min="12294" max="12294" width="12.7109375" customWidth="1"/>
    <col min="12295" max="12295" width="15.7109375" customWidth="1"/>
    <col min="12296" max="12296" width="15.140625" customWidth="1"/>
    <col min="12297" max="12297" width="14.28515625" customWidth="1"/>
    <col min="12298" max="12298" width="16.5703125" customWidth="1"/>
    <col min="12299" max="12299" width="13.7109375" customWidth="1"/>
    <col min="12300" max="12300" width="15.7109375" customWidth="1"/>
    <col min="12301" max="12301" width="11.85546875" customWidth="1"/>
    <col min="12544" max="12544" width="3.5703125" customWidth="1"/>
    <col min="12545" max="12545" width="14.85546875" customWidth="1"/>
    <col min="12546" max="12546" width="14.5703125" customWidth="1"/>
    <col min="12547" max="12547" width="12.140625" customWidth="1"/>
    <col min="12548" max="12548" width="11.140625" customWidth="1"/>
    <col min="12549" max="12549" width="13.85546875" customWidth="1"/>
    <col min="12550" max="12550" width="12.7109375" customWidth="1"/>
    <col min="12551" max="12551" width="15.7109375" customWidth="1"/>
    <col min="12552" max="12552" width="15.140625" customWidth="1"/>
    <col min="12553" max="12553" width="14.28515625" customWidth="1"/>
    <col min="12554" max="12554" width="16.5703125" customWidth="1"/>
    <col min="12555" max="12555" width="13.7109375" customWidth="1"/>
    <col min="12556" max="12556" width="15.7109375" customWidth="1"/>
    <col min="12557" max="12557" width="11.85546875" customWidth="1"/>
    <col min="12800" max="12800" width="3.5703125" customWidth="1"/>
    <col min="12801" max="12801" width="14.85546875" customWidth="1"/>
    <col min="12802" max="12802" width="14.5703125" customWidth="1"/>
    <col min="12803" max="12803" width="12.140625" customWidth="1"/>
    <col min="12804" max="12804" width="11.140625" customWidth="1"/>
    <col min="12805" max="12805" width="13.85546875" customWidth="1"/>
    <col min="12806" max="12806" width="12.7109375" customWidth="1"/>
    <col min="12807" max="12807" width="15.7109375" customWidth="1"/>
    <col min="12808" max="12808" width="15.140625" customWidth="1"/>
    <col min="12809" max="12809" width="14.28515625" customWidth="1"/>
    <col min="12810" max="12810" width="16.5703125" customWidth="1"/>
    <col min="12811" max="12811" width="13.7109375" customWidth="1"/>
    <col min="12812" max="12812" width="15.7109375" customWidth="1"/>
    <col min="12813" max="12813" width="11.85546875" customWidth="1"/>
    <col min="13056" max="13056" width="3.5703125" customWidth="1"/>
    <col min="13057" max="13057" width="14.85546875" customWidth="1"/>
    <col min="13058" max="13058" width="14.5703125" customWidth="1"/>
    <col min="13059" max="13059" width="12.140625" customWidth="1"/>
    <col min="13060" max="13060" width="11.140625" customWidth="1"/>
    <col min="13061" max="13061" width="13.85546875" customWidth="1"/>
    <col min="13062" max="13062" width="12.7109375" customWidth="1"/>
    <col min="13063" max="13063" width="15.7109375" customWidth="1"/>
    <col min="13064" max="13064" width="15.140625" customWidth="1"/>
    <col min="13065" max="13065" width="14.28515625" customWidth="1"/>
    <col min="13066" max="13066" width="16.5703125" customWidth="1"/>
    <col min="13067" max="13067" width="13.7109375" customWidth="1"/>
    <col min="13068" max="13068" width="15.7109375" customWidth="1"/>
    <col min="13069" max="13069" width="11.85546875" customWidth="1"/>
    <col min="13312" max="13312" width="3.5703125" customWidth="1"/>
    <col min="13313" max="13313" width="14.85546875" customWidth="1"/>
    <col min="13314" max="13314" width="14.5703125" customWidth="1"/>
    <col min="13315" max="13315" width="12.140625" customWidth="1"/>
    <col min="13316" max="13316" width="11.140625" customWidth="1"/>
    <col min="13317" max="13317" width="13.85546875" customWidth="1"/>
    <col min="13318" max="13318" width="12.7109375" customWidth="1"/>
    <col min="13319" max="13319" width="15.7109375" customWidth="1"/>
    <col min="13320" max="13320" width="15.140625" customWidth="1"/>
    <col min="13321" max="13321" width="14.28515625" customWidth="1"/>
    <col min="13322" max="13322" width="16.5703125" customWidth="1"/>
    <col min="13323" max="13323" width="13.7109375" customWidth="1"/>
    <col min="13324" max="13324" width="15.7109375" customWidth="1"/>
    <col min="13325" max="13325" width="11.85546875" customWidth="1"/>
    <col min="13568" max="13568" width="3.5703125" customWidth="1"/>
    <col min="13569" max="13569" width="14.85546875" customWidth="1"/>
    <col min="13570" max="13570" width="14.5703125" customWidth="1"/>
    <col min="13571" max="13571" width="12.140625" customWidth="1"/>
    <col min="13572" max="13572" width="11.140625" customWidth="1"/>
    <col min="13573" max="13573" width="13.85546875" customWidth="1"/>
    <col min="13574" max="13574" width="12.7109375" customWidth="1"/>
    <col min="13575" max="13575" width="15.7109375" customWidth="1"/>
    <col min="13576" max="13576" width="15.140625" customWidth="1"/>
    <col min="13577" max="13577" width="14.28515625" customWidth="1"/>
    <col min="13578" max="13578" width="16.5703125" customWidth="1"/>
    <col min="13579" max="13579" width="13.7109375" customWidth="1"/>
    <col min="13580" max="13580" width="15.7109375" customWidth="1"/>
    <col min="13581" max="13581" width="11.85546875" customWidth="1"/>
    <col min="13824" max="13824" width="3.5703125" customWidth="1"/>
    <col min="13825" max="13825" width="14.85546875" customWidth="1"/>
    <col min="13826" max="13826" width="14.5703125" customWidth="1"/>
    <col min="13827" max="13827" width="12.140625" customWidth="1"/>
    <col min="13828" max="13828" width="11.140625" customWidth="1"/>
    <col min="13829" max="13829" width="13.85546875" customWidth="1"/>
    <col min="13830" max="13830" width="12.7109375" customWidth="1"/>
    <col min="13831" max="13831" width="15.7109375" customWidth="1"/>
    <col min="13832" max="13832" width="15.140625" customWidth="1"/>
    <col min="13833" max="13833" width="14.28515625" customWidth="1"/>
    <col min="13834" max="13834" width="16.5703125" customWidth="1"/>
    <col min="13835" max="13835" width="13.7109375" customWidth="1"/>
    <col min="13836" max="13836" width="15.7109375" customWidth="1"/>
    <col min="13837" max="13837" width="11.85546875" customWidth="1"/>
    <col min="14080" max="14080" width="3.5703125" customWidth="1"/>
    <col min="14081" max="14081" width="14.85546875" customWidth="1"/>
    <col min="14082" max="14082" width="14.5703125" customWidth="1"/>
    <col min="14083" max="14083" width="12.140625" customWidth="1"/>
    <col min="14084" max="14084" width="11.140625" customWidth="1"/>
    <col min="14085" max="14085" width="13.85546875" customWidth="1"/>
    <col min="14086" max="14086" width="12.7109375" customWidth="1"/>
    <col min="14087" max="14087" width="15.7109375" customWidth="1"/>
    <col min="14088" max="14088" width="15.140625" customWidth="1"/>
    <col min="14089" max="14089" width="14.28515625" customWidth="1"/>
    <col min="14090" max="14090" width="16.5703125" customWidth="1"/>
    <col min="14091" max="14091" width="13.7109375" customWidth="1"/>
    <col min="14092" max="14092" width="15.7109375" customWidth="1"/>
    <col min="14093" max="14093" width="11.85546875" customWidth="1"/>
    <col min="14336" max="14336" width="3.5703125" customWidth="1"/>
    <col min="14337" max="14337" width="14.85546875" customWidth="1"/>
    <col min="14338" max="14338" width="14.5703125" customWidth="1"/>
    <col min="14339" max="14339" width="12.140625" customWidth="1"/>
    <col min="14340" max="14340" width="11.140625" customWidth="1"/>
    <col min="14341" max="14341" width="13.85546875" customWidth="1"/>
    <col min="14342" max="14342" width="12.7109375" customWidth="1"/>
    <col min="14343" max="14343" width="15.7109375" customWidth="1"/>
    <col min="14344" max="14344" width="15.140625" customWidth="1"/>
    <col min="14345" max="14345" width="14.28515625" customWidth="1"/>
    <col min="14346" max="14346" width="16.5703125" customWidth="1"/>
    <col min="14347" max="14347" width="13.7109375" customWidth="1"/>
    <col min="14348" max="14348" width="15.7109375" customWidth="1"/>
    <col min="14349" max="14349" width="11.85546875" customWidth="1"/>
    <col min="14592" max="14592" width="3.5703125" customWidth="1"/>
    <col min="14593" max="14593" width="14.85546875" customWidth="1"/>
    <col min="14594" max="14594" width="14.5703125" customWidth="1"/>
    <col min="14595" max="14595" width="12.140625" customWidth="1"/>
    <col min="14596" max="14596" width="11.140625" customWidth="1"/>
    <col min="14597" max="14597" width="13.85546875" customWidth="1"/>
    <col min="14598" max="14598" width="12.7109375" customWidth="1"/>
    <col min="14599" max="14599" width="15.7109375" customWidth="1"/>
    <col min="14600" max="14600" width="15.140625" customWidth="1"/>
    <col min="14601" max="14601" width="14.28515625" customWidth="1"/>
    <col min="14602" max="14602" width="16.5703125" customWidth="1"/>
    <col min="14603" max="14603" width="13.7109375" customWidth="1"/>
    <col min="14604" max="14604" width="15.7109375" customWidth="1"/>
    <col min="14605" max="14605" width="11.85546875" customWidth="1"/>
    <col min="14848" max="14848" width="3.5703125" customWidth="1"/>
    <col min="14849" max="14849" width="14.85546875" customWidth="1"/>
    <col min="14850" max="14850" width="14.5703125" customWidth="1"/>
    <col min="14851" max="14851" width="12.140625" customWidth="1"/>
    <col min="14852" max="14852" width="11.140625" customWidth="1"/>
    <col min="14853" max="14853" width="13.85546875" customWidth="1"/>
    <col min="14854" max="14854" width="12.7109375" customWidth="1"/>
    <col min="14855" max="14855" width="15.7109375" customWidth="1"/>
    <col min="14856" max="14856" width="15.140625" customWidth="1"/>
    <col min="14857" max="14857" width="14.28515625" customWidth="1"/>
    <col min="14858" max="14858" width="16.5703125" customWidth="1"/>
    <col min="14859" max="14859" width="13.7109375" customWidth="1"/>
    <col min="14860" max="14860" width="15.7109375" customWidth="1"/>
    <col min="14861" max="14861" width="11.85546875" customWidth="1"/>
    <col min="15104" max="15104" width="3.5703125" customWidth="1"/>
    <col min="15105" max="15105" width="14.85546875" customWidth="1"/>
    <col min="15106" max="15106" width="14.5703125" customWidth="1"/>
    <col min="15107" max="15107" width="12.140625" customWidth="1"/>
    <col min="15108" max="15108" width="11.140625" customWidth="1"/>
    <col min="15109" max="15109" width="13.85546875" customWidth="1"/>
    <col min="15110" max="15110" width="12.7109375" customWidth="1"/>
    <col min="15111" max="15111" width="15.7109375" customWidth="1"/>
    <col min="15112" max="15112" width="15.140625" customWidth="1"/>
    <col min="15113" max="15113" width="14.28515625" customWidth="1"/>
    <col min="15114" max="15114" width="16.5703125" customWidth="1"/>
    <col min="15115" max="15115" width="13.7109375" customWidth="1"/>
    <col min="15116" max="15116" width="15.7109375" customWidth="1"/>
    <col min="15117" max="15117" width="11.85546875" customWidth="1"/>
    <col min="15360" max="15360" width="3.5703125" customWidth="1"/>
    <col min="15361" max="15361" width="14.85546875" customWidth="1"/>
    <col min="15362" max="15362" width="14.5703125" customWidth="1"/>
    <col min="15363" max="15363" width="12.140625" customWidth="1"/>
    <col min="15364" max="15364" width="11.140625" customWidth="1"/>
    <col min="15365" max="15365" width="13.85546875" customWidth="1"/>
    <col min="15366" max="15366" width="12.7109375" customWidth="1"/>
    <col min="15367" max="15367" width="15.7109375" customWidth="1"/>
    <col min="15368" max="15368" width="15.140625" customWidth="1"/>
    <col min="15369" max="15369" width="14.28515625" customWidth="1"/>
    <col min="15370" max="15370" width="16.5703125" customWidth="1"/>
    <col min="15371" max="15371" width="13.7109375" customWidth="1"/>
    <col min="15372" max="15372" width="15.7109375" customWidth="1"/>
    <col min="15373" max="15373" width="11.85546875" customWidth="1"/>
    <col min="15616" max="15616" width="3.5703125" customWidth="1"/>
    <col min="15617" max="15617" width="14.85546875" customWidth="1"/>
    <col min="15618" max="15618" width="14.5703125" customWidth="1"/>
    <col min="15619" max="15619" width="12.140625" customWidth="1"/>
    <col min="15620" max="15620" width="11.140625" customWidth="1"/>
    <col min="15621" max="15621" width="13.85546875" customWidth="1"/>
    <col min="15622" max="15622" width="12.7109375" customWidth="1"/>
    <col min="15623" max="15623" width="15.7109375" customWidth="1"/>
    <col min="15624" max="15624" width="15.140625" customWidth="1"/>
    <col min="15625" max="15625" width="14.28515625" customWidth="1"/>
    <col min="15626" max="15626" width="16.5703125" customWidth="1"/>
    <col min="15627" max="15627" width="13.7109375" customWidth="1"/>
    <col min="15628" max="15628" width="15.7109375" customWidth="1"/>
    <col min="15629" max="15629" width="11.85546875" customWidth="1"/>
    <col min="15872" max="15872" width="3.5703125" customWidth="1"/>
    <col min="15873" max="15873" width="14.85546875" customWidth="1"/>
    <col min="15874" max="15874" width="14.5703125" customWidth="1"/>
    <col min="15875" max="15875" width="12.140625" customWidth="1"/>
    <col min="15876" max="15876" width="11.140625" customWidth="1"/>
    <col min="15877" max="15877" width="13.85546875" customWidth="1"/>
    <col min="15878" max="15878" width="12.7109375" customWidth="1"/>
    <col min="15879" max="15879" width="15.7109375" customWidth="1"/>
    <col min="15880" max="15880" width="15.140625" customWidth="1"/>
    <col min="15881" max="15881" width="14.28515625" customWidth="1"/>
    <col min="15882" max="15882" width="16.5703125" customWidth="1"/>
    <col min="15883" max="15883" width="13.7109375" customWidth="1"/>
    <col min="15884" max="15884" width="15.7109375" customWidth="1"/>
    <col min="15885" max="15885" width="11.85546875" customWidth="1"/>
    <col min="16128" max="16128" width="3.5703125" customWidth="1"/>
    <col min="16129" max="16129" width="14.85546875" customWidth="1"/>
    <col min="16130" max="16130" width="14.5703125" customWidth="1"/>
    <col min="16131" max="16131" width="12.140625" customWidth="1"/>
    <col min="16132" max="16132" width="11.140625" customWidth="1"/>
    <col min="16133" max="16133" width="13.85546875" customWidth="1"/>
    <col min="16134" max="16134" width="12.7109375" customWidth="1"/>
    <col min="16135" max="16135" width="15.7109375" customWidth="1"/>
    <col min="16136" max="16136" width="15.140625" customWidth="1"/>
    <col min="16137" max="16137" width="14.28515625" customWidth="1"/>
    <col min="16138" max="16138" width="16.5703125" customWidth="1"/>
    <col min="16139" max="16139" width="13.7109375" customWidth="1"/>
    <col min="16140" max="16140" width="15.7109375" customWidth="1"/>
    <col min="16141" max="16141" width="11.85546875" customWidth="1"/>
  </cols>
  <sheetData>
    <row r="1" spans="1:14" ht="15.75" thickBot="1" x14ac:dyDescent="0.3"/>
    <row r="2" spans="1:14" ht="18" x14ac:dyDescent="0.25">
      <c r="A2" s="3"/>
      <c r="B2" s="4"/>
      <c r="C2" s="79" t="s">
        <v>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" t="s">
        <v>0</v>
      </c>
    </row>
    <row r="3" spans="1:14" ht="18" x14ac:dyDescent="0.25">
      <c r="A3" s="5"/>
      <c r="B3" s="6"/>
      <c r="C3" s="80" t="s">
        <v>22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9" t="s">
        <v>1</v>
      </c>
    </row>
    <row r="4" spans="1:14" ht="22.5" customHeight="1" x14ac:dyDescent="0.25">
      <c r="A4" s="5"/>
      <c r="B4" s="6"/>
      <c r="C4" s="81" t="s">
        <v>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10" t="s">
        <v>2</v>
      </c>
    </row>
    <row r="5" spans="1:14" ht="22.5" customHeight="1" x14ac:dyDescent="0.25">
      <c r="A5" s="82" t="s">
        <v>74</v>
      </c>
      <c r="B5" s="83"/>
      <c r="C5" s="83"/>
      <c r="D5" s="83"/>
      <c r="E5" s="83"/>
      <c r="F5" s="84" t="s">
        <v>79</v>
      </c>
      <c r="G5" s="84"/>
      <c r="H5" s="84"/>
      <c r="I5" s="84"/>
      <c r="J5" s="84"/>
      <c r="K5" s="84"/>
      <c r="L5" s="84"/>
      <c r="M5" s="84"/>
      <c r="N5" s="85"/>
    </row>
    <row r="6" spans="1:14" ht="18" x14ac:dyDescent="0.25">
      <c r="A6" s="75" t="s">
        <v>75</v>
      </c>
      <c r="B6" s="76"/>
      <c r="C6" s="76"/>
      <c r="D6" s="76"/>
      <c r="E6" s="76"/>
      <c r="F6" s="77" t="s">
        <v>80</v>
      </c>
      <c r="G6" s="77"/>
      <c r="H6" s="77"/>
      <c r="I6" s="77"/>
      <c r="J6" s="77"/>
      <c r="K6" s="77"/>
      <c r="L6" s="77"/>
      <c r="M6" s="77"/>
      <c r="N6" s="78"/>
    </row>
    <row r="7" spans="1:14" ht="18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6"/>
      <c r="N7" s="36"/>
    </row>
    <row r="8" spans="1:14" ht="15.75" x14ac:dyDescent="0.25">
      <c r="A8" s="49" t="s">
        <v>49</v>
      </c>
      <c r="B8" s="86">
        <v>2024</v>
      </c>
      <c r="C8" s="86"/>
      <c r="D8" s="14"/>
      <c r="E8" s="8"/>
      <c r="F8" s="8"/>
      <c r="G8" s="6"/>
      <c r="H8" s="6"/>
      <c r="I8" s="15"/>
      <c r="J8" s="6"/>
      <c r="K8" s="6"/>
      <c r="L8" s="6"/>
      <c r="M8" s="6"/>
      <c r="N8" s="36"/>
    </row>
    <row r="9" spans="1:14" ht="18" x14ac:dyDescent="0.25">
      <c r="A9" s="49" t="s">
        <v>36</v>
      </c>
      <c r="B9" s="86" t="s">
        <v>33</v>
      </c>
      <c r="C9" s="86"/>
      <c r="D9" s="12"/>
      <c r="E9" s="12"/>
      <c r="F9" s="12"/>
      <c r="G9" s="12"/>
      <c r="H9" s="12"/>
      <c r="I9" s="12"/>
      <c r="J9" s="12"/>
      <c r="K9" s="12"/>
      <c r="L9" s="12"/>
      <c r="M9" s="6"/>
      <c r="N9" s="36"/>
    </row>
    <row r="10" spans="1:14" s="18" customFormat="1" ht="12.75" x14ac:dyDescent="0.2">
      <c r="A10" s="13"/>
      <c r="B10" s="14"/>
      <c r="C10" s="14"/>
      <c r="D10" s="14"/>
      <c r="E10" s="8"/>
      <c r="F10" s="16"/>
      <c r="G10" s="17"/>
      <c r="H10" s="17"/>
      <c r="I10" s="17"/>
      <c r="J10" s="17"/>
      <c r="K10" s="17"/>
      <c r="L10" s="17"/>
      <c r="M10" s="17"/>
      <c r="N10" s="37"/>
    </row>
    <row r="11" spans="1:14" ht="15.75" thickBot="1" x14ac:dyDescent="0.3">
      <c r="A11" s="19"/>
      <c r="B11" s="20"/>
      <c r="C11" s="20"/>
      <c r="D11" s="20"/>
      <c r="E11" s="6"/>
      <c r="F11" s="6"/>
      <c r="G11" s="6"/>
      <c r="H11" s="6"/>
      <c r="I11" s="6"/>
      <c r="J11" s="6"/>
      <c r="K11" s="6"/>
      <c r="L11" s="6"/>
      <c r="M11" s="6"/>
      <c r="N11" s="36"/>
    </row>
    <row r="12" spans="1:14" s="35" customFormat="1" ht="51.75" thickBot="1" x14ac:dyDescent="0.3">
      <c r="A12" s="32" t="s">
        <v>9</v>
      </c>
      <c r="B12" s="32" t="s">
        <v>37</v>
      </c>
      <c r="C12" s="32" t="s">
        <v>10</v>
      </c>
      <c r="D12" s="33" t="s">
        <v>21</v>
      </c>
      <c r="E12" s="32" t="s">
        <v>11</v>
      </c>
      <c r="F12" s="32" t="s">
        <v>12</v>
      </c>
      <c r="G12" s="32" t="s">
        <v>13</v>
      </c>
      <c r="H12" s="34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2" t="s">
        <v>20</v>
      </c>
    </row>
    <row r="13" spans="1:14" ht="63.75" x14ac:dyDescent="0.25">
      <c r="A13" s="22" t="s">
        <v>65</v>
      </c>
      <c r="B13" s="23" t="s">
        <v>3</v>
      </c>
      <c r="C13" s="23" t="s">
        <v>6</v>
      </c>
      <c r="D13" s="21" t="s">
        <v>79</v>
      </c>
      <c r="E13" s="26">
        <v>3840000</v>
      </c>
      <c r="F13" s="26">
        <v>6182198.8499999996</v>
      </c>
      <c r="G13" s="26">
        <v>3000000</v>
      </c>
      <c r="H13" s="26">
        <v>0</v>
      </c>
      <c r="I13" s="26">
        <v>1101949</v>
      </c>
      <c r="J13" s="24">
        <f>+E13+F13-G13+H13-I13</f>
        <v>5920249.8499999996</v>
      </c>
      <c r="K13" s="25">
        <v>5920250</v>
      </c>
      <c r="L13" s="25">
        <v>5920250</v>
      </c>
      <c r="M13" s="25">
        <v>0</v>
      </c>
      <c r="N13" s="38">
        <f t="shared" ref="N13:N27" si="0">+J13-K13</f>
        <v>-0.15000000037252903</v>
      </c>
    </row>
    <row r="14" spans="1:14" ht="63.75" x14ac:dyDescent="0.25">
      <c r="A14" s="22" t="s">
        <v>66</v>
      </c>
      <c r="B14" s="23" t="s">
        <v>3</v>
      </c>
      <c r="C14" s="23" t="s">
        <v>6</v>
      </c>
      <c r="D14" s="21" t="s">
        <v>79</v>
      </c>
      <c r="E14" s="26">
        <v>6000000</v>
      </c>
      <c r="F14" s="26">
        <f>5000000+3769314</f>
        <v>8769314</v>
      </c>
      <c r="G14" s="26"/>
      <c r="H14" s="26">
        <v>1101949</v>
      </c>
      <c r="I14" s="26">
        <v>0</v>
      </c>
      <c r="J14" s="24">
        <f t="shared" ref="J14:J27" si="1">+E14+F14-G14+H14-I14</f>
        <v>15871263</v>
      </c>
      <c r="K14" s="25">
        <f>10000000+5800000</f>
        <v>15800000</v>
      </c>
      <c r="L14" s="25">
        <f>10000000+5800000</f>
        <v>15800000</v>
      </c>
      <c r="M14" s="25">
        <v>7960125</v>
      </c>
      <c r="N14" s="38">
        <f t="shared" si="0"/>
        <v>71263</v>
      </c>
    </row>
    <row r="15" spans="1:14" ht="51" x14ac:dyDescent="0.25">
      <c r="A15" s="22" t="s">
        <v>50</v>
      </c>
      <c r="B15" s="23" t="s">
        <v>4</v>
      </c>
      <c r="C15" s="23" t="s">
        <v>6</v>
      </c>
      <c r="D15" s="21" t="s">
        <v>79</v>
      </c>
      <c r="E15" s="26">
        <v>6000000</v>
      </c>
      <c r="F15" s="26">
        <v>0</v>
      </c>
      <c r="G15" s="26"/>
      <c r="H15" s="26">
        <v>375000</v>
      </c>
      <c r="I15" s="26">
        <v>0</v>
      </c>
      <c r="J15" s="24">
        <f t="shared" si="1"/>
        <v>6375000</v>
      </c>
      <c r="K15" s="25">
        <v>6375000</v>
      </c>
      <c r="L15" s="25">
        <v>6375000</v>
      </c>
      <c r="M15" s="25">
        <f>1275000+2550000+1275000</f>
        <v>5100000</v>
      </c>
      <c r="N15" s="38">
        <f t="shared" si="0"/>
        <v>0</v>
      </c>
    </row>
    <row r="16" spans="1:14" ht="51" x14ac:dyDescent="0.25">
      <c r="A16" s="22" t="s">
        <v>51</v>
      </c>
      <c r="B16" s="23" t="s">
        <v>4</v>
      </c>
      <c r="C16" s="23" t="s">
        <v>6</v>
      </c>
      <c r="D16" s="21" t="s">
        <v>79</v>
      </c>
      <c r="E16" s="26">
        <v>5000000</v>
      </c>
      <c r="F16" s="26">
        <f>5000000+5811611</f>
        <v>10811611</v>
      </c>
      <c r="G16" s="26">
        <v>0</v>
      </c>
      <c r="H16" s="26"/>
      <c r="I16" s="26">
        <v>0</v>
      </c>
      <c r="J16" s="24">
        <f t="shared" si="1"/>
        <v>15811611</v>
      </c>
      <c r="K16" s="25">
        <v>7805413</v>
      </c>
      <c r="L16" s="25">
        <v>7805413</v>
      </c>
      <c r="M16" s="25">
        <v>7805413</v>
      </c>
      <c r="N16" s="38">
        <f t="shared" si="0"/>
        <v>8006198</v>
      </c>
    </row>
    <row r="17" spans="1:14" ht="51" x14ac:dyDescent="0.25">
      <c r="A17" s="22" t="s">
        <v>52</v>
      </c>
      <c r="B17" s="23" t="s">
        <v>4</v>
      </c>
      <c r="C17" s="23" t="s">
        <v>6</v>
      </c>
      <c r="D17" s="21" t="s">
        <v>79</v>
      </c>
      <c r="E17" s="26">
        <v>10000000</v>
      </c>
      <c r="F17" s="26">
        <f>5000000+5000000</f>
        <v>10000000</v>
      </c>
      <c r="G17" s="26">
        <v>0</v>
      </c>
      <c r="H17" s="26">
        <v>0</v>
      </c>
      <c r="I17" s="26">
        <f>375000+200000+1532082</f>
        <v>2107082</v>
      </c>
      <c r="J17" s="24">
        <f t="shared" si="1"/>
        <v>17892918</v>
      </c>
      <c r="K17" s="25"/>
      <c r="L17" s="25">
        <v>0</v>
      </c>
      <c r="M17" s="25">
        <v>0</v>
      </c>
      <c r="N17" s="38">
        <f t="shared" si="0"/>
        <v>17892918</v>
      </c>
    </row>
    <row r="18" spans="1:14" ht="51" x14ac:dyDescent="0.25">
      <c r="A18" s="22" t="s">
        <v>38</v>
      </c>
      <c r="B18" s="23" t="s">
        <v>4</v>
      </c>
      <c r="C18" s="23" t="s">
        <v>6</v>
      </c>
      <c r="D18" s="21" t="s">
        <v>79</v>
      </c>
      <c r="E18" s="26">
        <v>16240000</v>
      </c>
      <c r="F18" s="26">
        <f>7457464.26+10000000</f>
        <v>17457464.259999998</v>
      </c>
      <c r="G18" s="26">
        <v>0</v>
      </c>
      <c r="H18" s="26">
        <v>0</v>
      </c>
      <c r="I18" s="26">
        <v>6768553</v>
      </c>
      <c r="J18" s="24">
        <f t="shared" si="1"/>
        <v>26928911.259999998</v>
      </c>
      <c r="K18" s="25">
        <f>7727637+3312096+11470871</f>
        <v>22510604</v>
      </c>
      <c r="L18" s="25">
        <f>7727637+3312096+11470871</f>
        <v>22510604</v>
      </c>
      <c r="M18" s="25">
        <f>7727637+3312096+11470871</f>
        <v>22510604</v>
      </c>
      <c r="N18" s="38">
        <f t="shared" si="0"/>
        <v>4418307.2599999979</v>
      </c>
    </row>
    <row r="19" spans="1:14" ht="51" x14ac:dyDescent="0.25">
      <c r="A19" s="22" t="s">
        <v>39</v>
      </c>
      <c r="B19" s="23" t="s">
        <v>4</v>
      </c>
      <c r="C19" s="23" t="s">
        <v>6</v>
      </c>
      <c r="D19" s="21" t="s">
        <v>79</v>
      </c>
      <c r="E19" s="26">
        <v>1000000</v>
      </c>
      <c r="F19" s="26">
        <v>500000</v>
      </c>
      <c r="G19" s="26">
        <v>0</v>
      </c>
      <c r="H19" s="26">
        <v>200000</v>
      </c>
      <c r="I19" s="26">
        <v>0</v>
      </c>
      <c r="J19" s="24">
        <f t="shared" si="1"/>
        <v>1700000</v>
      </c>
      <c r="K19" s="25">
        <v>1700000</v>
      </c>
      <c r="L19" s="25">
        <v>1700000</v>
      </c>
      <c r="M19" s="25">
        <v>0</v>
      </c>
      <c r="N19" s="38">
        <f t="shared" si="0"/>
        <v>0</v>
      </c>
    </row>
    <row r="20" spans="1:14" ht="51" x14ac:dyDescent="0.25">
      <c r="A20" s="22" t="s">
        <v>40</v>
      </c>
      <c r="B20" s="23" t="s">
        <v>4</v>
      </c>
      <c r="C20" s="23" t="s">
        <v>6</v>
      </c>
      <c r="D20" s="21" t="s">
        <v>79</v>
      </c>
      <c r="E20" s="26">
        <v>3000000</v>
      </c>
      <c r="F20" s="26">
        <v>0</v>
      </c>
      <c r="G20" s="26">
        <v>0</v>
      </c>
      <c r="H20" s="26">
        <v>0</v>
      </c>
      <c r="I20" s="26">
        <v>0</v>
      </c>
      <c r="J20" s="24">
        <f t="shared" si="1"/>
        <v>3000000</v>
      </c>
      <c r="K20" s="25">
        <v>0</v>
      </c>
      <c r="L20" s="25">
        <v>0</v>
      </c>
      <c r="M20" s="25">
        <v>0</v>
      </c>
      <c r="N20" s="38">
        <f t="shared" si="0"/>
        <v>3000000</v>
      </c>
    </row>
    <row r="21" spans="1:14" ht="51" x14ac:dyDescent="0.25">
      <c r="A21" s="22" t="s">
        <v>41</v>
      </c>
      <c r="B21" s="23" t="s">
        <v>4</v>
      </c>
      <c r="C21" s="23" t="s">
        <v>6</v>
      </c>
      <c r="D21" s="21" t="s">
        <v>79</v>
      </c>
      <c r="E21" s="26">
        <v>3500000</v>
      </c>
      <c r="F21" s="26">
        <v>500000</v>
      </c>
      <c r="G21" s="26">
        <v>0</v>
      </c>
      <c r="H21" s="26">
        <v>0</v>
      </c>
      <c r="I21" s="26">
        <v>0</v>
      </c>
      <c r="J21" s="24">
        <f t="shared" si="1"/>
        <v>4000000</v>
      </c>
      <c r="K21" s="25"/>
      <c r="L21" s="25">
        <v>0</v>
      </c>
      <c r="M21" s="25">
        <v>0</v>
      </c>
      <c r="N21" s="38">
        <f t="shared" si="0"/>
        <v>4000000</v>
      </c>
    </row>
    <row r="22" spans="1:14" ht="51" x14ac:dyDescent="0.25">
      <c r="A22" s="22" t="s">
        <v>42</v>
      </c>
      <c r="B22" s="23" t="s">
        <v>4</v>
      </c>
      <c r="C22" s="23" t="s">
        <v>6</v>
      </c>
      <c r="D22" s="21" t="s">
        <v>79</v>
      </c>
      <c r="E22" s="26">
        <v>3800000</v>
      </c>
      <c r="F22" s="26">
        <v>0</v>
      </c>
      <c r="G22" s="26">
        <v>0</v>
      </c>
      <c r="H22" s="26">
        <v>0</v>
      </c>
      <c r="I22" s="26">
        <v>1521447</v>
      </c>
      <c r="J22" s="24">
        <f t="shared" si="1"/>
        <v>2278553</v>
      </c>
      <c r="K22" s="25">
        <v>2278553</v>
      </c>
      <c r="L22" s="25">
        <v>2278553</v>
      </c>
      <c r="M22" s="25">
        <v>2278553</v>
      </c>
      <c r="N22" s="38">
        <f t="shared" si="0"/>
        <v>0</v>
      </c>
    </row>
    <row r="23" spans="1:14" ht="51" x14ac:dyDescent="0.25">
      <c r="A23" s="22" t="s">
        <v>54</v>
      </c>
      <c r="B23" s="23" t="s">
        <v>4</v>
      </c>
      <c r="C23" s="23" t="s">
        <v>6</v>
      </c>
      <c r="D23" s="21" t="s">
        <v>79</v>
      </c>
      <c r="E23" s="26">
        <v>2500000</v>
      </c>
      <c r="F23" s="26">
        <v>0</v>
      </c>
      <c r="G23" s="26">
        <v>0</v>
      </c>
      <c r="H23" s="26">
        <v>0</v>
      </c>
      <c r="I23" s="26">
        <v>0</v>
      </c>
      <c r="J23" s="24">
        <f t="shared" si="1"/>
        <v>2500000</v>
      </c>
      <c r="K23" s="25">
        <v>0</v>
      </c>
      <c r="L23" s="25">
        <v>0</v>
      </c>
      <c r="M23" s="25">
        <v>0</v>
      </c>
      <c r="N23" s="38">
        <f t="shared" si="0"/>
        <v>2500000</v>
      </c>
    </row>
    <row r="24" spans="1:14" ht="76.5" x14ac:dyDescent="0.25">
      <c r="A24" s="22" t="s">
        <v>55</v>
      </c>
      <c r="B24" s="23" t="s">
        <v>4</v>
      </c>
      <c r="C24" s="23" t="s">
        <v>6</v>
      </c>
      <c r="D24" s="21" t="s">
        <v>79</v>
      </c>
      <c r="E24" s="26">
        <v>2500000</v>
      </c>
      <c r="F24" s="26">
        <v>1000000</v>
      </c>
      <c r="G24" s="26">
        <v>0</v>
      </c>
      <c r="H24" s="26">
        <v>0</v>
      </c>
      <c r="I24" s="26">
        <v>0</v>
      </c>
      <c r="J24" s="24">
        <f t="shared" si="1"/>
        <v>3500000</v>
      </c>
      <c r="K24" s="25">
        <v>900000</v>
      </c>
      <c r="L24" s="25">
        <v>900000</v>
      </c>
      <c r="M24" s="25">
        <v>900000</v>
      </c>
      <c r="N24" s="38">
        <f t="shared" si="0"/>
        <v>2600000</v>
      </c>
    </row>
    <row r="25" spans="1:14" ht="50.25" customHeight="1" x14ac:dyDescent="0.25">
      <c r="A25" s="22" t="s">
        <v>58</v>
      </c>
      <c r="B25" s="23" t="s">
        <v>4</v>
      </c>
      <c r="C25" s="23" t="s">
        <v>6</v>
      </c>
      <c r="D25" s="21" t="s">
        <v>79</v>
      </c>
      <c r="E25" s="26">
        <v>4500000</v>
      </c>
      <c r="F25" s="26">
        <v>5000000</v>
      </c>
      <c r="G25" s="26">
        <v>0</v>
      </c>
      <c r="H25" s="26">
        <v>1532082</v>
      </c>
      <c r="I25" s="26">
        <v>0</v>
      </c>
      <c r="J25" s="24">
        <f t="shared" si="1"/>
        <v>11032082</v>
      </c>
      <c r="K25" s="25">
        <f>1699992+1487000+7845090</f>
        <v>11032082</v>
      </c>
      <c r="L25" s="25">
        <f>1699992+1487000+7845090</f>
        <v>11032082</v>
      </c>
      <c r="M25" s="25">
        <f>1699992+1487000+7845090</f>
        <v>11032082</v>
      </c>
      <c r="N25" s="38">
        <f t="shared" si="0"/>
        <v>0</v>
      </c>
    </row>
    <row r="26" spans="1:14" ht="63.75" x14ac:dyDescent="0.25">
      <c r="A26" s="22" t="s">
        <v>44</v>
      </c>
      <c r="B26" s="23" t="s">
        <v>4</v>
      </c>
      <c r="C26" s="23" t="s">
        <v>6</v>
      </c>
      <c r="D26" s="21" t="s">
        <v>79</v>
      </c>
      <c r="E26" s="26">
        <v>0</v>
      </c>
      <c r="F26" s="26">
        <v>0</v>
      </c>
      <c r="G26" s="26">
        <v>0</v>
      </c>
      <c r="H26" s="26">
        <f>6768553+1521447</f>
        <v>8290000</v>
      </c>
      <c r="I26" s="26">
        <v>0</v>
      </c>
      <c r="J26" s="24">
        <f t="shared" si="1"/>
        <v>8290000</v>
      </c>
      <c r="K26" s="25">
        <v>8290000</v>
      </c>
      <c r="L26" s="25">
        <v>8290000</v>
      </c>
      <c r="M26" s="25">
        <v>8290000</v>
      </c>
      <c r="N26" s="38">
        <f t="shared" si="0"/>
        <v>0</v>
      </c>
    </row>
    <row r="27" spans="1:14" x14ac:dyDescent="0.25">
      <c r="A27" s="22"/>
      <c r="B27" s="23"/>
      <c r="C27" s="23"/>
      <c r="D27" s="21"/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4">
        <f t="shared" si="1"/>
        <v>0</v>
      </c>
      <c r="K27" s="25">
        <v>0</v>
      </c>
      <c r="L27" s="25">
        <v>0</v>
      </c>
      <c r="M27" s="25">
        <v>0</v>
      </c>
      <c r="N27" s="38">
        <f t="shared" si="0"/>
        <v>0</v>
      </c>
    </row>
    <row r="28" spans="1:14" ht="15.75" x14ac:dyDescent="0.25">
      <c r="A28" s="73" t="s">
        <v>78</v>
      </c>
      <c r="B28" s="74"/>
      <c r="C28" s="74"/>
      <c r="D28" s="74"/>
      <c r="E28" s="27">
        <f t="shared" ref="E28:N28" si="2">SUM(E13:E27)</f>
        <v>67880000</v>
      </c>
      <c r="F28" s="27">
        <f t="shared" si="2"/>
        <v>60220588.109999999</v>
      </c>
      <c r="G28" s="27">
        <f t="shared" si="2"/>
        <v>3000000</v>
      </c>
      <c r="H28" s="27">
        <f t="shared" si="2"/>
        <v>11499031</v>
      </c>
      <c r="I28" s="27">
        <f t="shared" si="2"/>
        <v>11499031</v>
      </c>
      <c r="J28" s="27">
        <f t="shared" si="2"/>
        <v>125100588.11</v>
      </c>
      <c r="K28" s="27">
        <f t="shared" si="2"/>
        <v>82611902</v>
      </c>
      <c r="L28" s="27">
        <f t="shared" si="2"/>
        <v>82611902</v>
      </c>
      <c r="M28" s="27">
        <f t="shared" si="2"/>
        <v>65876777</v>
      </c>
      <c r="N28" s="39">
        <f t="shared" si="2"/>
        <v>42488686.109999999</v>
      </c>
    </row>
    <row r="29" spans="1:14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6"/>
    </row>
    <row r="30" spans="1:14" ht="30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6"/>
    </row>
    <row r="31" spans="1:14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6"/>
    </row>
    <row r="32" spans="1:14" ht="15.75" x14ac:dyDescent="0.25">
      <c r="A32" s="5"/>
      <c r="B32" s="6"/>
      <c r="C32" s="6"/>
      <c r="D32" s="30" t="s">
        <v>76</v>
      </c>
      <c r="E32" s="31"/>
      <c r="F32" s="6"/>
      <c r="G32" s="6"/>
      <c r="H32" s="6"/>
      <c r="I32" s="6"/>
      <c r="J32" s="30" t="s">
        <v>77</v>
      </c>
      <c r="K32" s="31"/>
      <c r="L32" s="6"/>
      <c r="M32" s="6"/>
      <c r="N32" s="36"/>
    </row>
    <row r="33" spans="1:14" ht="15.75" x14ac:dyDescent="0.25">
      <c r="A33" s="5"/>
      <c r="B33" s="6"/>
      <c r="C33" s="6"/>
      <c r="D33" s="28" t="s">
        <v>81</v>
      </c>
      <c r="E33" s="6"/>
      <c r="F33" s="29"/>
      <c r="G33" s="29"/>
      <c r="H33" s="6"/>
      <c r="I33" s="6"/>
      <c r="J33" s="28" t="s">
        <v>82</v>
      </c>
      <c r="K33" s="6"/>
      <c r="L33" s="6"/>
      <c r="M33" s="6"/>
      <c r="N33" s="36"/>
    </row>
    <row r="34" spans="1:14" ht="15.75" x14ac:dyDescent="0.25">
      <c r="A34" s="5"/>
      <c r="B34" s="6"/>
      <c r="C34" s="6"/>
      <c r="D34" s="6"/>
      <c r="E34" s="6"/>
      <c r="F34" s="29"/>
      <c r="G34" s="29"/>
      <c r="H34" s="6"/>
      <c r="I34" s="6"/>
      <c r="J34" s="6"/>
      <c r="K34" s="6"/>
      <c r="L34" s="6"/>
      <c r="M34" s="6"/>
      <c r="N34" s="36"/>
    </row>
    <row r="35" spans="1:14" ht="15.75" thickBot="1" x14ac:dyDescent="0.3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</row>
    <row r="60" spans="1:1" hidden="1" x14ac:dyDescent="0.25"/>
    <row r="61" spans="1:1" hidden="1" x14ac:dyDescent="0.25"/>
    <row r="62" spans="1:1" hidden="1" x14ac:dyDescent="0.25">
      <c r="A62" s="43" t="s">
        <v>50</v>
      </c>
    </row>
    <row r="63" spans="1:1" hidden="1" x14ac:dyDescent="0.25">
      <c r="A63" s="43" t="s">
        <v>51</v>
      </c>
    </row>
    <row r="64" spans="1:1" hidden="1" x14ac:dyDescent="0.25">
      <c r="A64" s="43" t="s">
        <v>52</v>
      </c>
    </row>
    <row r="65" spans="1:1" hidden="1" x14ac:dyDescent="0.25">
      <c r="A65" s="43" t="s">
        <v>38</v>
      </c>
    </row>
    <row r="66" spans="1:1" hidden="1" x14ac:dyDescent="0.25">
      <c r="A66" s="43" t="s">
        <v>39</v>
      </c>
    </row>
    <row r="67" spans="1:1" hidden="1" x14ac:dyDescent="0.25">
      <c r="A67" s="43" t="s">
        <v>53</v>
      </c>
    </row>
    <row r="68" spans="1:1" hidden="1" x14ac:dyDescent="0.25">
      <c r="A68" s="43" t="s">
        <v>40</v>
      </c>
    </row>
    <row r="69" spans="1:1" hidden="1" x14ac:dyDescent="0.25">
      <c r="A69" s="43" t="s">
        <v>41</v>
      </c>
    </row>
    <row r="70" spans="1:1" hidden="1" x14ac:dyDescent="0.25">
      <c r="A70" s="43" t="s">
        <v>42</v>
      </c>
    </row>
    <row r="71" spans="1:1" hidden="1" x14ac:dyDescent="0.25">
      <c r="A71" s="43" t="s">
        <v>54</v>
      </c>
    </row>
    <row r="72" spans="1:1" hidden="1" x14ac:dyDescent="0.25">
      <c r="A72" s="43" t="s">
        <v>55</v>
      </c>
    </row>
    <row r="73" spans="1:1" hidden="1" x14ac:dyDescent="0.25">
      <c r="A73" s="43" t="s">
        <v>43</v>
      </c>
    </row>
    <row r="74" spans="1:1" hidden="1" x14ac:dyDescent="0.25">
      <c r="A74" s="43" t="s">
        <v>56</v>
      </c>
    </row>
    <row r="75" spans="1:1" hidden="1" x14ac:dyDescent="0.25">
      <c r="A75" s="43" t="s">
        <v>57</v>
      </c>
    </row>
    <row r="76" spans="1:1" hidden="1" x14ac:dyDescent="0.25">
      <c r="A76" s="43" t="s">
        <v>58</v>
      </c>
    </row>
    <row r="77" spans="1:1" hidden="1" x14ac:dyDescent="0.25">
      <c r="A77" s="43" t="s">
        <v>59</v>
      </c>
    </row>
    <row r="78" spans="1:1" hidden="1" x14ac:dyDescent="0.25">
      <c r="A78" s="43" t="s">
        <v>60</v>
      </c>
    </row>
    <row r="79" spans="1:1" hidden="1" x14ac:dyDescent="0.25">
      <c r="A79" s="43" t="s">
        <v>61</v>
      </c>
    </row>
    <row r="80" spans="1:1" hidden="1" x14ac:dyDescent="0.25">
      <c r="A80" s="43" t="s">
        <v>62</v>
      </c>
    </row>
    <row r="81" spans="1:1" hidden="1" x14ac:dyDescent="0.25">
      <c r="A81" s="43" t="s">
        <v>63</v>
      </c>
    </row>
    <row r="82" spans="1:1" hidden="1" x14ac:dyDescent="0.25">
      <c r="A82" s="43" t="s">
        <v>73</v>
      </c>
    </row>
    <row r="83" spans="1:1" hidden="1" x14ac:dyDescent="0.25">
      <c r="A83" s="44" t="s">
        <v>44</v>
      </c>
    </row>
    <row r="84" spans="1:1" hidden="1" x14ac:dyDescent="0.25">
      <c r="A84" s="44" t="s">
        <v>45</v>
      </c>
    </row>
    <row r="85" spans="1:1" hidden="1" x14ac:dyDescent="0.25">
      <c r="A85" s="44" t="s">
        <v>46</v>
      </c>
    </row>
    <row r="86" spans="1:1" hidden="1" x14ac:dyDescent="0.25">
      <c r="A86" s="45" t="s">
        <v>64</v>
      </c>
    </row>
    <row r="87" spans="1:1" hidden="1" x14ac:dyDescent="0.25">
      <c r="A87" s="46" t="s">
        <v>47</v>
      </c>
    </row>
    <row r="88" spans="1:1" hidden="1" x14ac:dyDescent="0.25">
      <c r="A88" s="46" t="s">
        <v>48</v>
      </c>
    </row>
    <row r="89" spans="1:1" hidden="1" x14ac:dyDescent="0.25">
      <c r="A89" s="47" t="s">
        <v>65</v>
      </c>
    </row>
    <row r="90" spans="1:1" hidden="1" x14ac:dyDescent="0.25">
      <c r="A90" s="48" t="s">
        <v>66</v>
      </c>
    </row>
    <row r="91" spans="1:1" hidden="1" x14ac:dyDescent="0.25">
      <c r="A91" s="46" t="s">
        <v>67</v>
      </c>
    </row>
    <row r="92" spans="1:1" hidden="1" x14ac:dyDescent="0.25">
      <c r="A92" s="46" t="s">
        <v>68</v>
      </c>
    </row>
    <row r="93" spans="1:1" hidden="1" x14ac:dyDescent="0.25">
      <c r="A93" s="45" t="s">
        <v>69</v>
      </c>
    </row>
    <row r="94" spans="1:1" hidden="1" x14ac:dyDescent="0.25">
      <c r="A94" s="43" t="s">
        <v>70</v>
      </c>
    </row>
    <row r="95" spans="1:1" hidden="1" x14ac:dyDescent="0.25">
      <c r="A95" s="43"/>
    </row>
    <row r="96" spans="1:1" hidden="1" x14ac:dyDescent="0.25">
      <c r="A96" s="43"/>
    </row>
    <row r="97" spans="1:1" hidden="1" x14ac:dyDescent="0.25">
      <c r="A97" s="43"/>
    </row>
    <row r="98" spans="1:1" hidden="1" x14ac:dyDescent="0.25">
      <c r="A98" s="43"/>
    </row>
    <row r="99" spans="1:1" hidden="1" x14ac:dyDescent="0.25">
      <c r="A99" s="43"/>
    </row>
    <row r="100" spans="1:1" hidden="1" x14ac:dyDescent="0.25">
      <c r="A100" s="43"/>
    </row>
    <row r="101" spans="1:1" hidden="1" x14ac:dyDescent="0.25">
      <c r="A101" s="2" t="s">
        <v>3</v>
      </c>
    </row>
    <row r="102" spans="1:1" hidden="1" x14ac:dyDescent="0.25">
      <c r="A102" s="2" t="s">
        <v>4</v>
      </c>
    </row>
    <row r="103" spans="1:1" hidden="1" x14ac:dyDescent="0.25">
      <c r="A103" s="2" t="s">
        <v>5</v>
      </c>
    </row>
    <row r="104" spans="1:1" hidden="1" x14ac:dyDescent="0.25">
      <c r="A104" s="2" t="s">
        <v>35</v>
      </c>
    </row>
    <row r="105" spans="1:1" hidden="1" x14ac:dyDescent="0.25">
      <c r="A105" s="2" t="s">
        <v>71</v>
      </c>
    </row>
    <row r="106" spans="1:1" hidden="1" x14ac:dyDescent="0.25"/>
    <row r="107" spans="1:1" hidden="1" x14ac:dyDescent="0.25">
      <c r="A107" t="s">
        <v>23</v>
      </c>
    </row>
    <row r="108" spans="1:1" hidden="1" x14ac:dyDescent="0.25">
      <c r="A108" t="s">
        <v>24</v>
      </c>
    </row>
    <row r="109" spans="1:1" hidden="1" x14ac:dyDescent="0.25">
      <c r="A109" t="s">
        <v>25</v>
      </c>
    </row>
    <row r="110" spans="1:1" hidden="1" x14ac:dyDescent="0.25">
      <c r="A110" t="s">
        <v>26</v>
      </c>
    </row>
    <row r="111" spans="1:1" hidden="1" x14ac:dyDescent="0.25">
      <c r="A111" t="s">
        <v>27</v>
      </c>
    </row>
    <row r="112" spans="1:1" hidden="1" x14ac:dyDescent="0.25">
      <c r="A112" t="s">
        <v>28</v>
      </c>
    </row>
    <row r="113" spans="1:4" hidden="1" x14ac:dyDescent="0.25">
      <c r="A113" t="s">
        <v>29</v>
      </c>
      <c r="B113" s="1"/>
      <c r="C113" s="1"/>
      <c r="D113" s="1"/>
    </row>
    <row r="114" spans="1:4" hidden="1" x14ac:dyDescent="0.25">
      <c r="A114" t="s">
        <v>30</v>
      </c>
      <c r="B114" s="1"/>
      <c r="C114" s="1"/>
      <c r="D114" s="1"/>
    </row>
    <row r="115" spans="1:4" hidden="1" x14ac:dyDescent="0.25">
      <c r="A115" t="s">
        <v>31</v>
      </c>
      <c r="B115" s="1"/>
      <c r="C115" s="1"/>
      <c r="D115" s="1"/>
    </row>
    <row r="116" spans="1:4" hidden="1" x14ac:dyDescent="0.25">
      <c r="A116" t="s">
        <v>32</v>
      </c>
      <c r="B116" s="1"/>
      <c r="C116" s="1"/>
      <c r="D116" s="1"/>
    </row>
    <row r="117" spans="1:4" hidden="1" x14ac:dyDescent="0.25">
      <c r="A117" t="s">
        <v>33</v>
      </c>
      <c r="B117" s="1"/>
      <c r="C117" s="1"/>
      <c r="D117" s="1"/>
    </row>
    <row r="118" spans="1:4" hidden="1" x14ac:dyDescent="0.25">
      <c r="A118" t="s">
        <v>34</v>
      </c>
      <c r="B118" s="1"/>
      <c r="C118" s="1"/>
      <c r="D118" s="1"/>
    </row>
    <row r="119" spans="1:4" hidden="1" x14ac:dyDescent="0.25">
      <c r="A119" s="1"/>
      <c r="B119" s="1"/>
      <c r="C119" s="1"/>
      <c r="D119" s="1"/>
    </row>
    <row r="120" spans="1:4" hidden="1" x14ac:dyDescent="0.25">
      <c r="A120" s="2" t="s">
        <v>6</v>
      </c>
      <c r="B120" s="2">
        <v>2024</v>
      </c>
      <c r="C120" s="1"/>
      <c r="D120" s="1"/>
    </row>
    <row r="121" spans="1:4" hidden="1" x14ac:dyDescent="0.25">
      <c r="A121" s="2" t="s">
        <v>72</v>
      </c>
      <c r="C121" s="1"/>
      <c r="D121" s="1"/>
    </row>
    <row r="122" spans="1:4" hidden="1" x14ac:dyDescent="0.25">
      <c r="A122" s="1"/>
      <c r="B122" s="1"/>
      <c r="C122" s="1"/>
      <c r="D122" s="1"/>
    </row>
    <row r="123" spans="1:4" hidden="1" x14ac:dyDescent="0.25">
      <c r="A123" s="1"/>
      <c r="B123" s="1"/>
      <c r="C123" s="1"/>
      <c r="D123" s="1"/>
    </row>
    <row r="124" spans="1:4" hidden="1" x14ac:dyDescent="0.25">
      <c r="A124" s="1"/>
      <c r="B124" s="1"/>
      <c r="C124" s="1"/>
      <c r="D124" s="1"/>
    </row>
    <row r="125" spans="1:4" hidden="1" x14ac:dyDescent="0.25">
      <c r="A125" s="1"/>
      <c r="B125" s="1"/>
      <c r="C125" s="1"/>
      <c r="D125" s="1"/>
    </row>
    <row r="126" spans="1:4" hidden="1" x14ac:dyDescent="0.25">
      <c r="A126" s="1"/>
      <c r="B126" s="1"/>
      <c r="C126" s="1"/>
      <c r="D126" s="1"/>
    </row>
    <row r="127" spans="1:4" hidden="1" x14ac:dyDescent="0.25">
      <c r="A127" s="1"/>
      <c r="B127" s="1"/>
      <c r="C127" s="1"/>
      <c r="D127" s="1"/>
    </row>
    <row r="128" spans="1:4" hidden="1" x14ac:dyDescent="0.25">
      <c r="A128" s="1"/>
      <c r="B128" s="1"/>
      <c r="C128" s="1"/>
      <c r="D128" s="1"/>
    </row>
    <row r="129" spans="1:4" hidden="1" x14ac:dyDescent="0.25">
      <c r="A129" s="1"/>
      <c r="B129" s="1"/>
      <c r="C129" s="1"/>
      <c r="D129" s="1"/>
    </row>
    <row r="130" spans="1:4" hidden="1" x14ac:dyDescent="0.25">
      <c r="A130" s="1"/>
      <c r="B130" s="1"/>
      <c r="C130" s="1"/>
      <c r="D130" s="1"/>
    </row>
    <row r="131" spans="1:4" hidden="1" x14ac:dyDescent="0.25">
      <c r="A131" s="1"/>
      <c r="B131" s="1"/>
      <c r="C131" s="1"/>
      <c r="D131" s="1"/>
    </row>
    <row r="132" spans="1:4" hidden="1" x14ac:dyDescent="0.25">
      <c r="A132" s="1"/>
      <c r="B132" s="1"/>
      <c r="C132" s="1"/>
      <c r="D132" s="1"/>
    </row>
    <row r="133" spans="1:4" hidden="1" x14ac:dyDescent="0.25">
      <c r="A133" s="1"/>
      <c r="B133" s="1"/>
      <c r="C133" s="1"/>
      <c r="D133" s="1"/>
    </row>
    <row r="134" spans="1:4" hidden="1" x14ac:dyDescent="0.25">
      <c r="A134" s="1"/>
      <c r="B134" s="1"/>
      <c r="C134" s="1"/>
      <c r="D134" s="1"/>
    </row>
    <row r="135" spans="1:4" hidden="1" x14ac:dyDescent="0.25">
      <c r="A135" s="1"/>
      <c r="B135" s="1"/>
      <c r="C135" s="1"/>
      <c r="D135" s="1"/>
    </row>
    <row r="136" spans="1:4" hidden="1" x14ac:dyDescent="0.25">
      <c r="A136" s="1"/>
      <c r="B136" s="1"/>
      <c r="C136" s="1"/>
      <c r="D136" s="1"/>
    </row>
    <row r="137" spans="1:4" hidden="1" x14ac:dyDescent="0.25">
      <c r="A137" s="1"/>
      <c r="B137" s="1"/>
      <c r="C137" s="1"/>
      <c r="D137" s="1"/>
    </row>
    <row r="138" spans="1:4" hidden="1" x14ac:dyDescent="0.25">
      <c r="A138" s="1"/>
      <c r="B138" s="1"/>
      <c r="C138" s="1"/>
      <c r="D138" s="1"/>
    </row>
    <row r="139" spans="1:4" hidden="1" x14ac:dyDescent="0.25">
      <c r="A139" s="1"/>
      <c r="B139" s="1"/>
      <c r="C139" s="1"/>
      <c r="D139" s="1"/>
    </row>
    <row r="140" spans="1:4" hidden="1" x14ac:dyDescent="0.25">
      <c r="A140" s="1"/>
      <c r="B140" s="1"/>
      <c r="C140" s="1"/>
      <c r="D140" s="1"/>
    </row>
    <row r="141" spans="1:4" hidden="1" x14ac:dyDescent="0.25">
      <c r="A141" s="1"/>
      <c r="B141" s="1"/>
      <c r="C141" s="1"/>
      <c r="D141" s="1"/>
    </row>
    <row r="142" spans="1:4" hidden="1" x14ac:dyDescent="0.25"/>
    <row r="143" spans="1:4" hidden="1" x14ac:dyDescent="0.25"/>
    <row r="144" spans="1:4" hidden="1" x14ac:dyDescent="0.25"/>
    <row r="145" spans="10:12" hidden="1" x14ac:dyDescent="0.25"/>
    <row r="148" spans="10:12" x14ac:dyDescent="0.25">
      <c r="J148" s="2"/>
    </row>
    <row r="149" spans="10:12" x14ac:dyDescent="0.25">
      <c r="J149" s="2"/>
    </row>
    <row r="150" spans="10:12" x14ac:dyDescent="0.25">
      <c r="J150" s="2"/>
      <c r="K150" s="2"/>
      <c r="L150" s="2"/>
    </row>
    <row r="151" spans="10:12" x14ac:dyDescent="0.25">
      <c r="J151" s="2"/>
      <c r="K151" s="2"/>
      <c r="L151" s="2"/>
    </row>
  </sheetData>
  <sheetProtection password="F062"/>
  <protectedRanges>
    <protectedRange sqref="F5:N6 D31:E31 J31:K31 B8:B9" name="Rango2"/>
    <protectedRange sqref="A13:I27 K13:M27" name="Rango1"/>
  </protectedRanges>
  <mergeCells count="10">
    <mergeCell ref="B8:C8"/>
    <mergeCell ref="B9:C9"/>
    <mergeCell ref="A28:D28"/>
    <mergeCell ref="C2:M2"/>
    <mergeCell ref="C3:M3"/>
    <mergeCell ref="C4:M4"/>
    <mergeCell ref="A5:E5"/>
    <mergeCell ref="F5:N5"/>
    <mergeCell ref="A6:E6"/>
    <mergeCell ref="F6:N6"/>
  </mergeCells>
  <conditionalFormatting sqref="N13:N27">
    <cfRule type="cellIs" dxfId="0" priority="1" operator="lessThan">
      <formula>0</formula>
    </cfRule>
  </conditionalFormatting>
  <dataValidations count="5">
    <dataValidation type="list" allowBlank="1" showInputMessage="1" showErrorMessage="1" sqref="B9" xr:uid="{34EFA90D-28F5-44A1-968E-7E1D79C9343E}">
      <formula1>$A$107:$A$118</formula1>
    </dataValidation>
    <dataValidation type="list" allowBlank="1" showInputMessage="1" showErrorMessage="1" sqref="B8" xr:uid="{F089C70D-924C-4CF9-849B-5FC8BA691230}">
      <formula1>$B$120</formula1>
    </dataValidation>
    <dataValidation type="list" allowBlank="1" showInputMessage="1" showErrorMessage="1" sqref="C13:C27" xr:uid="{E445282D-2EC1-4127-B44D-BE66D73BD8C6}">
      <formula1>$A$120:$A$121</formula1>
    </dataValidation>
    <dataValidation type="list" allowBlank="1" showInputMessage="1" showErrorMessage="1" sqref="A13:A27" xr:uid="{8C1695E1-C34D-44F5-8CAD-F2E49DCF7197}">
      <formula1>$A$62:$A$94</formula1>
    </dataValidation>
    <dataValidation type="list" allowBlank="1" showInputMessage="1" showErrorMessage="1" sqref="B13:B27" xr:uid="{0686FA13-8D59-47A9-B1AD-0CEEA29A9BC9}">
      <formula1>$A$101:$A$105</formula1>
    </dataValidation>
  </dataValidations>
  <printOptions horizontalCentered="1" verticalCentered="1"/>
  <pageMargins left="0" right="0" top="0" bottom="0" header="0" footer="0"/>
  <pageSetup scale="50" orientation="landscape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A1F6-9983-4925-9931-88A408342484}">
  <dimension ref="B1:O151"/>
  <sheetViews>
    <sheetView topLeftCell="A21" zoomScale="112" zoomScaleNormal="112" workbookViewId="0">
      <selection activeCell="F25" sqref="F25"/>
    </sheetView>
  </sheetViews>
  <sheetFormatPr baseColWidth="10" defaultRowHeight="15" x14ac:dyDescent="0.25"/>
  <cols>
    <col min="1" max="1" width="3.5703125" customWidth="1"/>
    <col min="2" max="2" width="20.5703125" customWidth="1"/>
    <col min="3" max="3" width="11.7109375" customWidth="1"/>
    <col min="4" max="4" width="12.140625" bestFit="1" customWidth="1"/>
    <col min="5" max="5" width="16.85546875" customWidth="1"/>
    <col min="6" max="6" width="18.140625" customWidth="1"/>
    <col min="7" max="7" width="19.42578125" customWidth="1"/>
    <col min="8" max="8" width="20.85546875" customWidth="1"/>
    <col min="9" max="9" width="19.140625" customWidth="1"/>
    <col min="10" max="10" width="20.85546875" customWidth="1"/>
    <col min="11" max="11" width="20.28515625" customWidth="1"/>
    <col min="12" max="12" width="17.5703125" customWidth="1"/>
    <col min="13" max="13" width="16.5703125" customWidth="1"/>
    <col min="14" max="14" width="15.7109375" customWidth="1"/>
    <col min="15" max="15" width="23" customWidth="1"/>
    <col min="257" max="257" width="3.5703125" customWidth="1"/>
    <col min="258" max="258" width="14.85546875" customWidth="1"/>
    <col min="259" max="259" width="14.5703125" customWidth="1"/>
    <col min="260" max="260" width="12.140625" customWidth="1"/>
    <col min="261" max="261" width="11.140625" customWidth="1"/>
    <col min="262" max="262" width="13.85546875" customWidth="1"/>
    <col min="263" max="263" width="12.7109375" customWidth="1"/>
    <col min="264" max="264" width="15.7109375" customWidth="1"/>
    <col min="265" max="265" width="15.140625" customWidth="1"/>
    <col min="266" max="266" width="14.28515625" customWidth="1"/>
    <col min="267" max="267" width="16.5703125" customWidth="1"/>
    <col min="268" max="268" width="13.7109375" customWidth="1"/>
    <col min="269" max="269" width="15.7109375" customWidth="1"/>
    <col min="270" max="270" width="11.85546875" customWidth="1"/>
    <col min="513" max="513" width="3.5703125" customWidth="1"/>
    <col min="514" max="514" width="14.85546875" customWidth="1"/>
    <col min="515" max="515" width="14.5703125" customWidth="1"/>
    <col min="516" max="516" width="12.140625" customWidth="1"/>
    <col min="517" max="517" width="11.140625" customWidth="1"/>
    <col min="518" max="518" width="13.85546875" customWidth="1"/>
    <col min="519" max="519" width="12.7109375" customWidth="1"/>
    <col min="520" max="520" width="15.7109375" customWidth="1"/>
    <col min="521" max="521" width="15.140625" customWidth="1"/>
    <col min="522" max="522" width="14.28515625" customWidth="1"/>
    <col min="523" max="523" width="16.5703125" customWidth="1"/>
    <col min="524" max="524" width="13.7109375" customWidth="1"/>
    <col min="525" max="525" width="15.7109375" customWidth="1"/>
    <col min="526" max="526" width="11.85546875" customWidth="1"/>
    <col min="769" max="769" width="3.5703125" customWidth="1"/>
    <col min="770" max="770" width="14.85546875" customWidth="1"/>
    <col min="771" max="771" width="14.5703125" customWidth="1"/>
    <col min="772" max="772" width="12.140625" customWidth="1"/>
    <col min="773" max="773" width="11.140625" customWidth="1"/>
    <col min="774" max="774" width="13.85546875" customWidth="1"/>
    <col min="775" max="775" width="12.7109375" customWidth="1"/>
    <col min="776" max="776" width="15.7109375" customWidth="1"/>
    <col min="777" max="777" width="15.140625" customWidth="1"/>
    <col min="778" max="778" width="14.28515625" customWidth="1"/>
    <col min="779" max="779" width="16.5703125" customWidth="1"/>
    <col min="780" max="780" width="13.7109375" customWidth="1"/>
    <col min="781" max="781" width="15.7109375" customWidth="1"/>
    <col min="782" max="782" width="11.85546875" customWidth="1"/>
    <col min="1025" max="1025" width="3.5703125" customWidth="1"/>
    <col min="1026" max="1026" width="14.85546875" customWidth="1"/>
    <col min="1027" max="1027" width="14.5703125" customWidth="1"/>
    <col min="1028" max="1028" width="12.140625" customWidth="1"/>
    <col min="1029" max="1029" width="11.140625" customWidth="1"/>
    <col min="1030" max="1030" width="13.85546875" customWidth="1"/>
    <col min="1031" max="1031" width="12.7109375" customWidth="1"/>
    <col min="1032" max="1032" width="15.7109375" customWidth="1"/>
    <col min="1033" max="1033" width="15.140625" customWidth="1"/>
    <col min="1034" max="1034" width="14.28515625" customWidth="1"/>
    <col min="1035" max="1035" width="16.5703125" customWidth="1"/>
    <col min="1036" max="1036" width="13.7109375" customWidth="1"/>
    <col min="1037" max="1037" width="15.7109375" customWidth="1"/>
    <col min="1038" max="1038" width="11.85546875" customWidth="1"/>
    <col min="1281" max="1281" width="3.5703125" customWidth="1"/>
    <col min="1282" max="1282" width="14.85546875" customWidth="1"/>
    <col min="1283" max="1283" width="14.5703125" customWidth="1"/>
    <col min="1284" max="1284" width="12.140625" customWidth="1"/>
    <col min="1285" max="1285" width="11.140625" customWidth="1"/>
    <col min="1286" max="1286" width="13.85546875" customWidth="1"/>
    <col min="1287" max="1287" width="12.7109375" customWidth="1"/>
    <col min="1288" max="1288" width="15.7109375" customWidth="1"/>
    <col min="1289" max="1289" width="15.140625" customWidth="1"/>
    <col min="1290" max="1290" width="14.28515625" customWidth="1"/>
    <col min="1291" max="1291" width="16.5703125" customWidth="1"/>
    <col min="1292" max="1292" width="13.7109375" customWidth="1"/>
    <col min="1293" max="1293" width="15.7109375" customWidth="1"/>
    <col min="1294" max="1294" width="11.85546875" customWidth="1"/>
    <col min="1537" max="1537" width="3.5703125" customWidth="1"/>
    <col min="1538" max="1538" width="14.85546875" customWidth="1"/>
    <col min="1539" max="1539" width="14.5703125" customWidth="1"/>
    <col min="1540" max="1540" width="12.140625" customWidth="1"/>
    <col min="1541" max="1541" width="11.140625" customWidth="1"/>
    <col min="1542" max="1542" width="13.85546875" customWidth="1"/>
    <col min="1543" max="1543" width="12.7109375" customWidth="1"/>
    <col min="1544" max="1544" width="15.7109375" customWidth="1"/>
    <col min="1545" max="1545" width="15.140625" customWidth="1"/>
    <col min="1546" max="1546" width="14.28515625" customWidth="1"/>
    <col min="1547" max="1547" width="16.5703125" customWidth="1"/>
    <col min="1548" max="1548" width="13.7109375" customWidth="1"/>
    <col min="1549" max="1549" width="15.7109375" customWidth="1"/>
    <col min="1550" max="1550" width="11.85546875" customWidth="1"/>
    <col min="1793" max="1793" width="3.5703125" customWidth="1"/>
    <col min="1794" max="1794" width="14.85546875" customWidth="1"/>
    <col min="1795" max="1795" width="14.5703125" customWidth="1"/>
    <col min="1796" max="1796" width="12.140625" customWidth="1"/>
    <col min="1797" max="1797" width="11.140625" customWidth="1"/>
    <col min="1798" max="1798" width="13.85546875" customWidth="1"/>
    <col min="1799" max="1799" width="12.7109375" customWidth="1"/>
    <col min="1800" max="1800" width="15.7109375" customWidth="1"/>
    <col min="1801" max="1801" width="15.140625" customWidth="1"/>
    <col min="1802" max="1802" width="14.28515625" customWidth="1"/>
    <col min="1803" max="1803" width="16.5703125" customWidth="1"/>
    <col min="1804" max="1804" width="13.7109375" customWidth="1"/>
    <col min="1805" max="1805" width="15.7109375" customWidth="1"/>
    <col min="1806" max="1806" width="11.85546875" customWidth="1"/>
    <col min="2049" max="2049" width="3.5703125" customWidth="1"/>
    <col min="2050" max="2050" width="14.85546875" customWidth="1"/>
    <col min="2051" max="2051" width="14.5703125" customWidth="1"/>
    <col min="2052" max="2052" width="12.140625" customWidth="1"/>
    <col min="2053" max="2053" width="11.140625" customWidth="1"/>
    <col min="2054" max="2054" width="13.85546875" customWidth="1"/>
    <col min="2055" max="2055" width="12.7109375" customWidth="1"/>
    <col min="2056" max="2056" width="15.7109375" customWidth="1"/>
    <col min="2057" max="2057" width="15.140625" customWidth="1"/>
    <col min="2058" max="2058" width="14.28515625" customWidth="1"/>
    <col min="2059" max="2059" width="16.5703125" customWidth="1"/>
    <col min="2060" max="2060" width="13.7109375" customWidth="1"/>
    <col min="2061" max="2061" width="15.7109375" customWidth="1"/>
    <col min="2062" max="2062" width="11.85546875" customWidth="1"/>
    <col min="2305" max="2305" width="3.5703125" customWidth="1"/>
    <col min="2306" max="2306" width="14.85546875" customWidth="1"/>
    <col min="2307" max="2307" width="14.5703125" customWidth="1"/>
    <col min="2308" max="2308" width="12.140625" customWidth="1"/>
    <col min="2309" max="2309" width="11.140625" customWidth="1"/>
    <col min="2310" max="2310" width="13.85546875" customWidth="1"/>
    <col min="2311" max="2311" width="12.7109375" customWidth="1"/>
    <col min="2312" max="2312" width="15.7109375" customWidth="1"/>
    <col min="2313" max="2313" width="15.140625" customWidth="1"/>
    <col min="2314" max="2314" width="14.28515625" customWidth="1"/>
    <col min="2315" max="2315" width="16.5703125" customWidth="1"/>
    <col min="2316" max="2316" width="13.7109375" customWidth="1"/>
    <col min="2317" max="2317" width="15.7109375" customWidth="1"/>
    <col min="2318" max="2318" width="11.85546875" customWidth="1"/>
    <col min="2561" max="2561" width="3.5703125" customWidth="1"/>
    <col min="2562" max="2562" width="14.85546875" customWidth="1"/>
    <col min="2563" max="2563" width="14.5703125" customWidth="1"/>
    <col min="2564" max="2564" width="12.140625" customWidth="1"/>
    <col min="2565" max="2565" width="11.140625" customWidth="1"/>
    <col min="2566" max="2566" width="13.85546875" customWidth="1"/>
    <col min="2567" max="2567" width="12.7109375" customWidth="1"/>
    <col min="2568" max="2568" width="15.7109375" customWidth="1"/>
    <col min="2569" max="2569" width="15.140625" customWidth="1"/>
    <col min="2570" max="2570" width="14.28515625" customWidth="1"/>
    <col min="2571" max="2571" width="16.5703125" customWidth="1"/>
    <col min="2572" max="2572" width="13.7109375" customWidth="1"/>
    <col min="2573" max="2573" width="15.7109375" customWidth="1"/>
    <col min="2574" max="2574" width="11.85546875" customWidth="1"/>
    <col min="2817" max="2817" width="3.5703125" customWidth="1"/>
    <col min="2818" max="2818" width="14.85546875" customWidth="1"/>
    <col min="2819" max="2819" width="14.5703125" customWidth="1"/>
    <col min="2820" max="2820" width="12.140625" customWidth="1"/>
    <col min="2821" max="2821" width="11.140625" customWidth="1"/>
    <col min="2822" max="2822" width="13.85546875" customWidth="1"/>
    <col min="2823" max="2823" width="12.7109375" customWidth="1"/>
    <col min="2824" max="2824" width="15.7109375" customWidth="1"/>
    <col min="2825" max="2825" width="15.140625" customWidth="1"/>
    <col min="2826" max="2826" width="14.28515625" customWidth="1"/>
    <col min="2827" max="2827" width="16.5703125" customWidth="1"/>
    <col min="2828" max="2828" width="13.7109375" customWidth="1"/>
    <col min="2829" max="2829" width="15.7109375" customWidth="1"/>
    <col min="2830" max="2830" width="11.85546875" customWidth="1"/>
    <col min="3073" max="3073" width="3.5703125" customWidth="1"/>
    <col min="3074" max="3074" width="14.85546875" customWidth="1"/>
    <col min="3075" max="3075" width="14.5703125" customWidth="1"/>
    <col min="3076" max="3076" width="12.140625" customWidth="1"/>
    <col min="3077" max="3077" width="11.140625" customWidth="1"/>
    <col min="3078" max="3078" width="13.85546875" customWidth="1"/>
    <col min="3079" max="3079" width="12.7109375" customWidth="1"/>
    <col min="3080" max="3080" width="15.7109375" customWidth="1"/>
    <col min="3081" max="3081" width="15.140625" customWidth="1"/>
    <col min="3082" max="3082" width="14.28515625" customWidth="1"/>
    <col min="3083" max="3083" width="16.5703125" customWidth="1"/>
    <col min="3084" max="3084" width="13.7109375" customWidth="1"/>
    <col min="3085" max="3085" width="15.7109375" customWidth="1"/>
    <col min="3086" max="3086" width="11.85546875" customWidth="1"/>
    <col min="3329" max="3329" width="3.5703125" customWidth="1"/>
    <col min="3330" max="3330" width="14.85546875" customWidth="1"/>
    <col min="3331" max="3331" width="14.5703125" customWidth="1"/>
    <col min="3332" max="3332" width="12.140625" customWidth="1"/>
    <col min="3333" max="3333" width="11.140625" customWidth="1"/>
    <col min="3334" max="3334" width="13.85546875" customWidth="1"/>
    <col min="3335" max="3335" width="12.7109375" customWidth="1"/>
    <col min="3336" max="3336" width="15.7109375" customWidth="1"/>
    <col min="3337" max="3337" width="15.140625" customWidth="1"/>
    <col min="3338" max="3338" width="14.28515625" customWidth="1"/>
    <col min="3339" max="3339" width="16.5703125" customWidth="1"/>
    <col min="3340" max="3340" width="13.7109375" customWidth="1"/>
    <col min="3341" max="3341" width="15.7109375" customWidth="1"/>
    <col min="3342" max="3342" width="11.85546875" customWidth="1"/>
    <col min="3585" max="3585" width="3.5703125" customWidth="1"/>
    <col min="3586" max="3586" width="14.85546875" customWidth="1"/>
    <col min="3587" max="3587" width="14.5703125" customWidth="1"/>
    <col min="3588" max="3588" width="12.140625" customWidth="1"/>
    <col min="3589" max="3589" width="11.140625" customWidth="1"/>
    <col min="3590" max="3590" width="13.85546875" customWidth="1"/>
    <col min="3591" max="3591" width="12.7109375" customWidth="1"/>
    <col min="3592" max="3592" width="15.7109375" customWidth="1"/>
    <col min="3593" max="3593" width="15.140625" customWidth="1"/>
    <col min="3594" max="3594" width="14.28515625" customWidth="1"/>
    <col min="3595" max="3595" width="16.5703125" customWidth="1"/>
    <col min="3596" max="3596" width="13.7109375" customWidth="1"/>
    <col min="3597" max="3597" width="15.7109375" customWidth="1"/>
    <col min="3598" max="3598" width="11.85546875" customWidth="1"/>
    <col min="3841" max="3841" width="3.5703125" customWidth="1"/>
    <col min="3842" max="3842" width="14.85546875" customWidth="1"/>
    <col min="3843" max="3843" width="14.5703125" customWidth="1"/>
    <col min="3844" max="3844" width="12.140625" customWidth="1"/>
    <col min="3845" max="3845" width="11.140625" customWidth="1"/>
    <col min="3846" max="3846" width="13.85546875" customWidth="1"/>
    <col min="3847" max="3847" width="12.7109375" customWidth="1"/>
    <col min="3848" max="3848" width="15.7109375" customWidth="1"/>
    <col min="3849" max="3849" width="15.140625" customWidth="1"/>
    <col min="3850" max="3850" width="14.28515625" customWidth="1"/>
    <col min="3851" max="3851" width="16.5703125" customWidth="1"/>
    <col min="3852" max="3852" width="13.7109375" customWidth="1"/>
    <col min="3853" max="3853" width="15.7109375" customWidth="1"/>
    <col min="3854" max="3854" width="11.85546875" customWidth="1"/>
    <col min="4097" max="4097" width="3.5703125" customWidth="1"/>
    <col min="4098" max="4098" width="14.85546875" customWidth="1"/>
    <col min="4099" max="4099" width="14.5703125" customWidth="1"/>
    <col min="4100" max="4100" width="12.140625" customWidth="1"/>
    <col min="4101" max="4101" width="11.140625" customWidth="1"/>
    <col min="4102" max="4102" width="13.85546875" customWidth="1"/>
    <col min="4103" max="4103" width="12.7109375" customWidth="1"/>
    <col min="4104" max="4104" width="15.7109375" customWidth="1"/>
    <col min="4105" max="4105" width="15.140625" customWidth="1"/>
    <col min="4106" max="4106" width="14.28515625" customWidth="1"/>
    <col min="4107" max="4107" width="16.5703125" customWidth="1"/>
    <col min="4108" max="4108" width="13.7109375" customWidth="1"/>
    <col min="4109" max="4109" width="15.7109375" customWidth="1"/>
    <col min="4110" max="4110" width="11.85546875" customWidth="1"/>
    <col min="4353" max="4353" width="3.5703125" customWidth="1"/>
    <col min="4354" max="4354" width="14.85546875" customWidth="1"/>
    <col min="4355" max="4355" width="14.5703125" customWidth="1"/>
    <col min="4356" max="4356" width="12.140625" customWidth="1"/>
    <col min="4357" max="4357" width="11.140625" customWidth="1"/>
    <col min="4358" max="4358" width="13.85546875" customWidth="1"/>
    <col min="4359" max="4359" width="12.7109375" customWidth="1"/>
    <col min="4360" max="4360" width="15.7109375" customWidth="1"/>
    <col min="4361" max="4361" width="15.140625" customWidth="1"/>
    <col min="4362" max="4362" width="14.28515625" customWidth="1"/>
    <col min="4363" max="4363" width="16.5703125" customWidth="1"/>
    <col min="4364" max="4364" width="13.7109375" customWidth="1"/>
    <col min="4365" max="4365" width="15.7109375" customWidth="1"/>
    <col min="4366" max="4366" width="11.85546875" customWidth="1"/>
    <col min="4609" max="4609" width="3.5703125" customWidth="1"/>
    <col min="4610" max="4610" width="14.85546875" customWidth="1"/>
    <col min="4611" max="4611" width="14.5703125" customWidth="1"/>
    <col min="4612" max="4612" width="12.140625" customWidth="1"/>
    <col min="4613" max="4613" width="11.140625" customWidth="1"/>
    <col min="4614" max="4614" width="13.85546875" customWidth="1"/>
    <col min="4615" max="4615" width="12.7109375" customWidth="1"/>
    <col min="4616" max="4616" width="15.7109375" customWidth="1"/>
    <col min="4617" max="4617" width="15.140625" customWidth="1"/>
    <col min="4618" max="4618" width="14.28515625" customWidth="1"/>
    <col min="4619" max="4619" width="16.5703125" customWidth="1"/>
    <col min="4620" max="4620" width="13.7109375" customWidth="1"/>
    <col min="4621" max="4621" width="15.7109375" customWidth="1"/>
    <col min="4622" max="4622" width="11.85546875" customWidth="1"/>
    <col min="4865" max="4865" width="3.5703125" customWidth="1"/>
    <col min="4866" max="4866" width="14.85546875" customWidth="1"/>
    <col min="4867" max="4867" width="14.5703125" customWidth="1"/>
    <col min="4868" max="4868" width="12.140625" customWidth="1"/>
    <col min="4869" max="4869" width="11.140625" customWidth="1"/>
    <col min="4870" max="4870" width="13.85546875" customWidth="1"/>
    <col min="4871" max="4871" width="12.7109375" customWidth="1"/>
    <col min="4872" max="4872" width="15.7109375" customWidth="1"/>
    <col min="4873" max="4873" width="15.140625" customWidth="1"/>
    <col min="4874" max="4874" width="14.28515625" customWidth="1"/>
    <col min="4875" max="4875" width="16.5703125" customWidth="1"/>
    <col min="4876" max="4876" width="13.7109375" customWidth="1"/>
    <col min="4877" max="4877" width="15.7109375" customWidth="1"/>
    <col min="4878" max="4878" width="11.85546875" customWidth="1"/>
    <col min="5121" max="5121" width="3.5703125" customWidth="1"/>
    <col min="5122" max="5122" width="14.85546875" customWidth="1"/>
    <col min="5123" max="5123" width="14.5703125" customWidth="1"/>
    <col min="5124" max="5124" width="12.140625" customWidth="1"/>
    <col min="5125" max="5125" width="11.140625" customWidth="1"/>
    <col min="5126" max="5126" width="13.85546875" customWidth="1"/>
    <col min="5127" max="5127" width="12.7109375" customWidth="1"/>
    <col min="5128" max="5128" width="15.7109375" customWidth="1"/>
    <col min="5129" max="5129" width="15.140625" customWidth="1"/>
    <col min="5130" max="5130" width="14.28515625" customWidth="1"/>
    <col min="5131" max="5131" width="16.5703125" customWidth="1"/>
    <col min="5132" max="5132" width="13.7109375" customWidth="1"/>
    <col min="5133" max="5133" width="15.7109375" customWidth="1"/>
    <col min="5134" max="5134" width="11.85546875" customWidth="1"/>
    <col min="5377" max="5377" width="3.5703125" customWidth="1"/>
    <col min="5378" max="5378" width="14.85546875" customWidth="1"/>
    <col min="5379" max="5379" width="14.5703125" customWidth="1"/>
    <col min="5380" max="5380" width="12.140625" customWidth="1"/>
    <col min="5381" max="5381" width="11.140625" customWidth="1"/>
    <col min="5382" max="5382" width="13.85546875" customWidth="1"/>
    <col min="5383" max="5383" width="12.7109375" customWidth="1"/>
    <col min="5384" max="5384" width="15.7109375" customWidth="1"/>
    <col min="5385" max="5385" width="15.140625" customWidth="1"/>
    <col min="5386" max="5386" width="14.28515625" customWidth="1"/>
    <col min="5387" max="5387" width="16.5703125" customWidth="1"/>
    <col min="5388" max="5388" width="13.7109375" customWidth="1"/>
    <col min="5389" max="5389" width="15.7109375" customWidth="1"/>
    <col min="5390" max="5390" width="11.85546875" customWidth="1"/>
    <col min="5633" max="5633" width="3.5703125" customWidth="1"/>
    <col min="5634" max="5634" width="14.85546875" customWidth="1"/>
    <col min="5635" max="5635" width="14.5703125" customWidth="1"/>
    <col min="5636" max="5636" width="12.140625" customWidth="1"/>
    <col min="5637" max="5637" width="11.140625" customWidth="1"/>
    <col min="5638" max="5638" width="13.85546875" customWidth="1"/>
    <col min="5639" max="5639" width="12.7109375" customWidth="1"/>
    <col min="5640" max="5640" width="15.7109375" customWidth="1"/>
    <col min="5641" max="5641" width="15.140625" customWidth="1"/>
    <col min="5642" max="5642" width="14.28515625" customWidth="1"/>
    <col min="5643" max="5643" width="16.5703125" customWidth="1"/>
    <col min="5644" max="5644" width="13.7109375" customWidth="1"/>
    <col min="5645" max="5645" width="15.7109375" customWidth="1"/>
    <col min="5646" max="5646" width="11.85546875" customWidth="1"/>
    <col min="5889" max="5889" width="3.5703125" customWidth="1"/>
    <col min="5890" max="5890" width="14.85546875" customWidth="1"/>
    <col min="5891" max="5891" width="14.5703125" customWidth="1"/>
    <col min="5892" max="5892" width="12.140625" customWidth="1"/>
    <col min="5893" max="5893" width="11.140625" customWidth="1"/>
    <col min="5894" max="5894" width="13.85546875" customWidth="1"/>
    <col min="5895" max="5895" width="12.7109375" customWidth="1"/>
    <col min="5896" max="5896" width="15.7109375" customWidth="1"/>
    <col min="5897" max="5897" width="15.140625" customWidth="1"/>
    <col min="5898" max="5898" width="14.28515625" customWidth="1"/>
    <col min="5899" max="5899" width="16.5703125" customWidth="1"/>
    <col min="5900" max="5900" width="13.7109375" customWidth="1"/>
    <col min="5901" max="5901" width="15.7109375" customWidth="1"/>
    <col min="5902" max="5902" width="11.85546875" customWidth="1"/>
    <col min="6145" max="6145" width="3.5703125" customWidth="1"/>
    <col min="6146" max="6146" width="14.85546875" customWidth="1"/>
    <col min="6147" max="6147" width="14.5703125" customWidth="1"/>
    <col min="6148" max="6148" width="12.140625" customWidth="1"/>
    <col min="6149" max="6149" width="11.140625" customWidth="1"/>
    <col min="6150" max="6150" width="13.85546875" customWidth="1"/>
    <col min="6151" max="6151" width="12.7109375" customWidth="1"/>
    <col min="6152" max="6152" width="15.7109375" customWidth="1"/>
    <col min="6153" max="6153" width="15.140625" customWidth="1"/>
    <col min="6154" max="6154" width="14.28515625" customWidth="1"/>
    <col min="6155" max="6155" width="16.5703125" customWidth="1"/>
    <col min="6156" max="6156" width="13.7109375" customWidth="1"/>
    <col min="6157" max="6157" width="15.7109375" customWidth="1"/>
    <col min="6158" max="6158" width="11.85546875" customWidth="1"/>
    <col min="6401" max="6401" width="3.5703125" customWidth="1"/>
    <col min="6402" max="6402" width="14.85546875" customWidth="1"/>
    <col min="6403" max="6403" width="14.5703125" customWidth="1"/>
    <col min="6404" max="6404" width="12.140625" customWidth="1"/>
    <col min="6405" max="6405" width="11.140625" customWidth="1"/>
    <col min="6406" max="6406" width="13.85546875" customWidth="1"/>
    <col min="6407" max="6407" width="12.7109375" customWidth="1"/>
    <col min="6408" max="6408" width="15.7109375" customWidth="1"/>
    <col min="6409" max="6409" width="15.140625" customWidth="1"/>
    <col min="6410" max="6410" width="14.28515625" customWidth="1"/>
    <col min="6411" max="6411" width="16.5703125" customWidth="1"/>
    <col min="6412" max="6412" width="13.7109375" customWidth="1"/>
    <col min="6413" max="6413" width="15.7109375" customWidth="1"/>
    <col min="6414" max="6414" width="11.85546875" customWidth="1"/>
    <col min="6657" max="6657" width="3.5703125" customWidth="1"/>
    <col min="6658" max="6658" width="14.85546875" customWidth="1"/>
    <col min="6659" max="6659" width="14.5703125" customWidth="1"/>
    <col min="6660" max="6660" width="12.140625" customWidth="1"/>
    <col min="6661" max="6661" width="11.140625" customWidth="1"/>
    <col min="6662" max="6662" width="13.85546875" customWidth="1"/>
    <col min="6663" max="6663" width="12.7109375" customWidth="1"/>
    <col min="6664" max="6664" width="15.7109375" customWidth="1"/>
    <col min="6665" max="6665" width="15.140625" customWidth="1"/>
    <col min="6666" max="6666" width="14.28515625" customWidth="1"/>
    <col min="6667" max="6667" width="16.5703125" customWidth="1"/>
    <col min="6668" max="6668" width="13.7109375" customWidth="1"/>
    <col min="6669" max="6669" width="15.7109375" customWidth="1"/>
    <col min="6670" max="6670" width="11.85546875" customWidth="1"/>
    <col min="6913" max="6913" width="3.5703125" customWidth="1"/>
    <col min="6914" max="6914" width="14.85546875" customWidth="1"/>
    <col min="6915" max="6915" width="14.5703125" customWidth="1"/>
    <col min="6916" max="6916" width="12.140625" customWidth="1"/>
    <col min="6917" max="6917" width="11.140625" customWidth="1"/>
    <col min="6918" max="6918" width="13.85546875" customWidth="1"/>
    <col min="6919" max="6919" width="12.7109375" customWidth="1"/>
    <col min="6920" max="6920" width="15.7109375" customWidth="1"/>
    <col min="6921" max="6921" width="15.140625" customWidth="1"/>
    <col min="6922" max="6922" width="14.28515625" customWidth="1"/>
    <col min="6923" max="6923" width="16.5703125" customWidth="1"/>
    <col min="6924" max="6924" width="13.7109375" customWidth="1"/>
    <col min="6925" max="6925" width="15.7109375" customWidth="1"/>
    <col min="6926" max="6926" width="11.85546875" customWidth="1"/>
    <col min="7169" max="7169" width="3.5703125" customWidth="1"/>
    <col min="7170" max="7170" width="14.85546875" customWidth="1"/>
    <col min="7171" max="7171" width="14.5703125" customWidth="1"/>
    <col min="7172" max="7172" width="12.140625" customWidth="1"/>
    <col min="7173" max="7173" width="11.140625" customWidth="1"/>
    <col min="7174" max="7174" width="13.85546875" customWidth="1"/>
    <col min="7175" max="7175" width="12.7109375" customWidth="1"/>
    <col min="7176" max="7176" width="15.7109375" customWidth="1"/>
    <col min="7177" max="7177" width="15.140625" customWidth="1"/>
    <col min="7178" max="7178" width="14.28515625" customWidth="1"/>
    <col min="7179" max="7179" width="16.5703125" customWidth="1"/>
    <col min="7180" max="7180" width="13.7109375" customWidth="1"/>
    <col min="7181" max="7181" width="15.7109375" customWidth="1"/>
    <col min="7182" max="7182" width="11.85546875" customWidth="1"/>
    <col min="7425" max="7425" width="3.5703125" customWidth="1"/>
    <col min="7426" max="7426" width="14.85546875" customWidth="1"/>
    <col min="7427" max="7427" width="14.5703125" customWidth="1"/>
    <col min="7428" max="7428" width="12.140625" customWidth="1"/>
    <col min="7429" max="7429" width="11.140625" customWidth="1"/>
    <col min="7430" max="7430" width="13.85546875" customWidth="1"/>
    <col min="7431" max="7431" width="12.7109375" customWidth="1"/>
    <col min="7432" max="7432" width="15.7109375" customWidth="1"/>
    <col min="7433" max="7433" width="15.140625" customWidth="1"/>
    <col min="7434" max="7434" width="14.28515625" customWidth="1"/>
    <col min="7435" max="7435" width="16.5703125" customWidth="1"/>
    <col min="7436" max="7436" width="13.7109375" customWidth="1"/>
    <col min="7437" max="7437" width="15.7109375" customWidth="1"/>
    <col min="7438" max="7438" width="11.85546875" customWidth="1"/>
    <col min="7681" max="7681" width="3.5703125" customWidth="1"/>
    <col min="7682" max="7682" width="14.85546875" customWidth="1"/>
    <col min="7683" max="7683" width="14.5703125" customWidth="1"/>
    <col min="7684" max="7684" width="12.140625" customWidth="1"/>
    <col min="7685" max="7685" width="11.140625" customWidth="1"/>
    <col min="7686" max="7686" width="13.85546875" customWidth="1"/>
    <col min="7687" max="7687" width="12.7109375" customWidth="1"/>
    <col min="7688" max="7688" width="15.7109375" customWidth="1"/>
    <col min="7689" max="7689" width="15.140625" customWidth="1"/>
    <col min="7690" max="7690" width="14.28515625" customWidth="1"/>
    <col min="7691" max="7691" width="16.5703125" customWidth="1"/>
    <col min="7692" max="7692" width="13.7109375" customWidth="1"/>
    <col min="7693" max="7693" width="15.7109375" customWidth="1"/>
    <col min="7694" max="7694" width="11.85546875" customWidth="1"/>
    <col min="7937" max="7937" width="3.5703125" customWidth="1"/>
    <col min="7938" max="7938" width="14.85546875" customWidth="1"/>
    <col min="7939" max="7939" width="14.5703125" customWidth="1"/>
    <col min="7940" max="7940" width="12.140625" customWidth="1"/>
    <col min="7941" max="7941" width="11.140625" customWidth="1"/>
    <col min="7942" max="7942" width="13.85546875" customWidth="1"/>
    <col min="7943" max="7943" width="12.7109375" customWidth="1"/>
    <col min="7944" max="7944" width="15.7109375" customWidth="1"/>
    <col min="7945" max="7945" width="15.140625" customWidth="1"/>
    <col min="7946" max="7946" width="14.28515625" customWidth="1"/>
    <col min="7947" max="7947" width="16.5703125" customWidth="1"/>
    <col min="7948" max="7948" width="13.7109375" customWidth="1"/>
    <col min="7949" max="7949" width="15.7109375" customWidth="1"/>
    <col min="7950" max="7950" width="11.85546875" customWidth="1"/>
    <col min="8193" max="8193" width="3.5703125" customWidth="1"/>
    <col min="8194" max="8194" width="14.85546875" customWidth="1"/>
    <col min="8195" max="8195" width="14.5703125" customWidth="1"/>
    <col min="8196" max="8196" width="12.140625" customWidth="1"/>
    <col min="8197" max="8197" width="11.140625" customWidth="1"/>
    <col min="8198" max="8198" width="13.85546875" customWidth="1"/>
    <col min="8199" max="8199" width="12.7109375" customWidth="1"/>
    <col min="8200" max="8200" width="15.7109375" customWidth="1"/>
    <col min="8201" max="8201" width="15.140625" customWidth="1"/>
    <col min="8202" max="8202" width="14.28515625" customWidth="1"/>
    <col min="8203" max="8203" width="16.5703125" customWidth="1"/>
    <col min="8204" max="8204" width="13.7109375" customWidth="1"/>
    <col min="8205" max="8205" width="15.7109375" customWidth="1"/>
    <col min="8206" max="8206" width="11.85546875" customWidth="1"/>
    <col min="8449" max="8449" width="3.5703125" customWidth="1"/>
    <col min="8450" max="8450" width="14.85546875" customWidth="1"/>
    <col min="8451" max="8451" width="14.5703125" customWidth="1"/>
    <col min="8452" max="8452" width="12.140625" customWidth="1"/>
    <col min="8453" max="8453" width="11.140625" customWidth="1"/>
    <col min="8454" max="8454" width="13.85546875" customWidth="1"/>
    <col min="8455" max="8455" width="12.7109375" customWidth="1"/>
    <col min="8456" max="8456" width="15.7109375" customWidth="1"/>
    <col min="8457" max="8457" width="15.140625" customWidth="1"/>
    <col min="8458" max="8458" width="14.28515625" customWidth="1"/>
    <col min="8459" max="8459" width="16.5703125" customWidth="1"/>
    <col min="8460" max="8460" width="13.7109375" customWidth="1"/>
    <col min="8461" max="8461" width="15.7109375" customWidth="1"/>
    <col min="8462" max="8462" width="11.85546875" customWidth="1"/>
    <col min="8705" max="8705" width="3.5703125" customWidth="1"/>
    <col min="8706" max="8706" width="14.85546875" customWidth="1"/>
    <col min="8707" max="8707" width="14.5703125" customWidth="1"/>
    <col min="8708" max="8708" width="12.140625" customWidth="1"/>
    <col min="8709" max="8709" width="11.140625" customWidth="1"/>
    <col min="8710" max="8710" width="13.85546875" customWidth="1"/>
    <col min="8711" max="8711" width="12.7109375" customWidth="1"/>
    <col min="8712" max="8712" width="15.7109375" customWidth="1"/>
    <col min="8713" max="8713" width="15.140625" customWidth="1"/>
    <col min="8714" max="8714" width="14.28515625" customWidth="1"/>
    <col min="8715" max="8715" width="16.5703125" customWidth="1"/>
    <col min="8716" max="8716" width="13.7109375" customWidth="1"/>
    <col min="8717" max="8717" width="15.7109375" customWidth="1"/>
    <col min="8718" max="8718" width="11.85546875" customWidth="1"/>
    <col min="8961" max="8961" width="3.5703125" customWidth="1"/>
    <col min="8962" max="8962" width="14.85546875" customWidth="1"/>
    <col min="8963" max="8963" width="14.5703125" customWidth="1"/>
    <col min="8964" max="8964" width="12.140625" customWidth="1"/>
    <col min="8965" max="8965" width="11.140625" customWidth="1"/>
    <col min="8966" max="8966" width="13.85546875" customWidth="1"/>
    <col min="8967" max="8967" width="12.7109375" customWidth="1"/>
    <col min="8968" max="8968" width="15.7109375" customWidth="1"/>
    <col min="8969" max="8969" width="15.140625" customWidth="1"/>
    <col min="8970" max="8970" width="14.28515625" customWidth="1"/>
    <col min="8971" max="8971" width="16.5703125" customWidth="1"/>
    <col min="8972" max="8972" width="13.7109375" customWidth="1"/>
    <col min="8973" max="8973" width="15.7109375" customWidth="1"/>
    <col min="8974" max="8974" width="11.85546875" customWidth="1"/>
    <col min="9217" max="9217" width="3.5703125" customWidth="1"/>
    <col min="9218" max="9218" width="14.85546875" customWidth="1"/>
    <col min="9219" max="9219" width="14.5703125" customWidth="1"/>
    <col min="9220" max="9220" width="12.140625" customWidth="1"/>
    <col min="9221" max="9221" width="11.140625" customWidth="1"/>
    <col min="9222" max="9222" width="13.85546875" customWidth="1"/>
    <col min="9223" max="9223" width="12.7109375" customWidth="1"/>
    <col min="9224" max="9224" width="15.7109375" customWidth="1"/>
    <col min="9225" max="9225" width="15.140625" customWidth="1"/>
    <col min="9226" max="9226" width="14.28515625" customWidth="1"/>
    <col min="9227" max="9227" width="16.5703125" customWidth="1"/>
    <col min="9228" max="9228" width="13.7109375" customWidth="1"/>
    <col min="9229" max="9229" width="15.7109375" customWidth="1"/>
    <col min="9230" max="9230" width="11.85546875" customWidth="1"/>
    <col min="9473" max="9473" width="3.5703125" customWidth="1"/>
    <col min="9474" max="9474" width="14.85546875" customWidth="1"/>
    <col min="9475" max="9475" width="14.5703125" customWidth="1"/>
    <col min="9476" max="9476" width="12.140625" customWidth="1"/>
    <col min="9477" max="9477" width="11.140625" customWidth="1"/>
    <col min="9478" max="9478" width="13.85546875" customWidth="1"/>
    <col min="9479" max="9479" width="12.7109375" customWidth="1"/>
    <col min="9480" max="9480" width="15.7109375" customWidth="1"/>
    <col min="9481" max="9481" width="15.140625" customWidth="1"/>
    <col min="9482" max="9482" width="14.28515625" customWidth="1"/>
    <col min="9483" max="9483" width="16.5703125" customWidth="1"/>
    <col min="9484" max="9484" width="13.7109375" customWidth="1"/>
    <col min="9485" max="9485" width="15.7109375" customWidth="1"/>
    <col min="9486" max="9486" width="11.85546875" customWidth="1"/>
    <col min="9729" max="9729" width="3.5703125" customWidth="1"/>
    <col min="9730" max="9730" width="14.85546875" customWidth="1"/>
    <col min="9731" max="9731" width="14.5703125" customWidth="1"/>
    <col min="9732" max="9732" width="12.140625" customWidth="1"/>
    <col min="9733" max="9733" width="11.140625" customWidth="1"/>
    <col min="9734" max="9734" width="13.85546875" customWidth="1"/>
    <col min="9735" max="9735" width="12.7109375" customWidth="1"/>
    <col min="9736" max="9736" width="15.7109375" customWidth="1"/>
    <col min="9737" max="9737" width="15.140625" customWidth="1"/>
    <col min="9738" max="9738" width="14.28515625" customWidth="1"/>
    <col min="9739" max="9739" width="16.5703125" customWidth="1"/>
    <col min="9740" max="9740" width="13.7109375" customWidth="1"/>
    <col min="9741" max="9741" width="15.7109375" customWidth="1"/>
    <col min="9742" max="9742" width="11.85546875" customWidth="1"/>
    <col min="9985" max="9985" width="3.5703125" customWidth="1"/>
    <col min="9986" max="9986" width="14.85546875" customWidth="1"/>
    <col min="9987" max="9987" width="14.5703125" customWidth="1"/>
    <col min="9988" max="9988" width="12.140625" customWidth="1"/>
    <col min="9989" max="9989" width="11.140625" customWidth="1"/>
    <col min="9990" max="9990" width="13.85546875" customWidth="1"/>
    <col min="9991" max="9991" width="12.7109375" customWidth="1"/>
    <col min="9992" max="9992" width="15.7109375" customWidth="1"/>
    <col min="9993" max="9993" width="15.140625" customWidth="1"/>
    <col min="9994" max="9994" width="14.28515625" customWidth="1"/>
    <col min="9995" max="9995" width="16.5703125" customWidth="1"/>
    <col min="9996" max="9996" width="13.7109375" customWidth="1"/>
    <col min="9997" max="9997" width="15.7109375" customWidth="1"/>
    <col min="9998" max="9998" width="11.85546875" customWidth="1"/>
    <col min="10241" max="10241" width="3.5703125" customWidth="1"/>
    <col min="10242" max="10242" width="14.85546875" customWidth="1"/>
    <col min="10243" max="10243" width="14.5703125" customWidth="1"/>
    <col min="10244" max="10244" width="12.140625" customWidth="1"/>
    <col min="10245" max="10245" width="11.140625" customWidth="1"/>
    <col min="10246" max="10246" width="13.85546875" customWidth="1"/>
    <col min="10247" max="10247" width="12.7109375" customWidth="1"/>
    <col min="10248" max="10248" width="15.7109375" customWidth="1"/>
    <col min="10249" max="10249" width="15.140625" customWidth="1"/>
    <col min="10250" max="10250" width="14.28515625" customWidth="1"/>
    <col min="10251" max="10251" width="16.5703125" customWidth="1"/>
    <col min="10252" max="10252" width="13.7109375" customWidth="1"/>
    <col min="10253" max="10253" width="15.7109375" customWidth="1"/>
    <col min="10254" max="10254" width="11.85546875" customWidth="1"/>
    <col min="10497" max="10497" width="3.5703125" customWidth="1"/>
    <col min="10498" max="10498" width="14.85546875" customWidth="1"/>
    <col min="10499" max="10499" width="14.5703125" customWidth="1"/>
    <col min="10500" max="10500" width="12.140625" customWidth="1"/>
    <col min="10501" max="10501" width="11.140625" customWidth="1"/>
    <col min="10502" max="10502" width="13.85546875" customWidth="1"/>
    <col min="10503" max="10503" width="12.7109375" customWidth="1"/>
    <col min="10504" max="10504" width="15.7109375" customWidth="1"/>
    <col min="10505" max="10505" width="15.140625" customWidth="1"/>
    <col min="10506" max="10506" width="14.28515625" customWidth="1"/>
    <col min="10507" max="10507" width="16.5703125" customWidth="1"/>
    <col min="10508" max="10508" width="13.7109375" customWidth="1"/>
    <col min="10509" max="10509" width="15.7109375" customWidth="1"/>
    <col min="10510" max="10510" width="11.85546875" customWidth="1"/>
    <col min="10753" max="10753" width="3.5703125" customWidth="1"/>
    <col min="10754" max="10754" width="14.85546875" customWidth="1"/>
    <col min="10755" max="10755" width="14.5703125" customWidth="1"/>
    <col min="10756" max="10756" width="12.140625" customWidth="1"/>
    <col min="10757" max="10757" width="11.140625" customWidth="1"/>
    <col min="10758" max="10758" width="13.85546875" customWidth="1"/>
    <col min="10759" max="10759" width="12.7109375" customWidth="1"/>
    <col min="10760" max="10760" width="15.7109375" customWidth="1"/>
    <col min="10761" max="10761" width="15.140625" customWidth="1"/>
    <col min="10762" max="10762" width="14.28515625" customWidth="1"/>
    <col min="10763" max="10763" width="16.5703125" customWidth="1"/>
    <col min="10764" max="10764" width="13.7109375" customWidth="1"/>
    <col min="10765" max="10765" width="15.7109375" customWidth="1"/>
    <col min="10766" max="10766" width="11.85546875" customWidth="1"/>
    <col min="11009" max="11009" width="3.5703125" customWidth="1"/>
    <col min="11010" max="11010" width="14.85546875" customWidth="1"/>
    <col min="11011" max="11011" width="14.5703125" customWidth="1"/>
    <col min="11012" max="11012" width="12.140625" customWidth="1"/>
    <col min="11013" max="11013" width="11.140625" customWidth="1"/>
    <col min="11014" max="11014" width="13.85546875" customWidth="1"/>
    <col min="11015" max="11015" width="12.7109375" customWidth="1"/>
    <col min="11016" max="11016" width="15.7109375" customWidth="1"/>
    <col min="11017" max="11017" width="15.140625" customWidth="1"/>
    <col min="11018" max="11018" width="14.28515625" customWidth="1"/>
    <col min="11019" max="11019" width="16.5703125" customWidth="1"/>
    <col min="11020" max="11020" width="13.7109375" customWidth="1"/>
    <col min="11021" max="11021" width="15.7109375" customWidth="1"/>
    <col min="11022" max="11022" width="11.85546875" customWidth="1"/>
    <col min="11265" max="11265" width="3.5703125" customWidth="1"/>
    <col min="11266" max="11266" width="14.85546875" customWidth="1"/>
    <col min="11267" max="11267" width="14.5703125" customWidth="1"/>
    <col min="11268" max="11268" width="12.140625" customWidth="1"/>
    <col min="11269" max="11269" width="11.140625" customWidth="1"/>
    <col min="11270" max="11270" width="13.85546875" customWidth="1"/>
    <col min="11271" max="11271" width="12.7109375" customWidth="1"/>
    <col min="11272" max="11272" width="15.7109375" customWidth="1"/>
    <col min="11273" max="11273" width="15.140625" customWidth="1"/>
    <col min="11274" max="11274" width="14.28515625" customWidth="1"/>
    <col min="11275" max="11275" width="16.5703125" customWidth="1"/>
    <col min="11276" max="11276" width="13.7109375" customWidth="1"/>
    <col min="11277" max="11277" width="15.7109375" customWidth="1"/>
    <col min="11278" max="11278" width="11.85546875" customWidth="1"/>
    <col min="11521" max="11521" width="3.5703125" customWidth="1"/>
    <col min="11522" max="11522" width="14.85546875" customWidth="1"/>
    <col min="11523" max="11523" width="14.5703125" customWidth="1"/>
    <col min="11524" max="11524" width="12.140625" customWidth="1"/>
    <col min="11525" max="11525" width="11.140625" customWidth="1"/>
    <col min="11526" max="11526" width="13.85546875" customWidth="1"/>
    <col min="11527" max="11527" width="12.7109375" customWidth="1"/>
    <col min="11528" max="11528" width="15.7109375" customWidth="1"/>
    <col min="11529" max="11529" width="15.140625" customWidth="1"/>
    <col min="11530" max="11530" width="14.28515625" customWidth="1"/>
    <col min="11531" max="11531" width="16.5703125" customWidth="1"/>
    <col min="11532" max="11532" width="13.7109375" customWidth="1"/>
    <col min="11533" max="11533" width="15.7109375" customWidth="1"/>
    <col min="11534" max="11534" width="11.85546875" customWidth="1"/>
    <col min="11777" max="11777" width="3.5703125" customWidth="1"/>
    <col min="11778" max="11778" width="14.85546875" customWidth="1"/>
    <col min="11779" max="11779" width="14.5703125" customWidth="1"/>
    <col min="11780" max="11780" width="12.140625" customWidth="1"/>
    <col min="11781" max="11781" width="11.140625" customWidth="1"/>
    <col min="11782" max="11782" width="13.85546875" customWidth="1"/>
    <col min="11783" max="11783" width="12.7109375" customWidth="1"/>
    <col min="11784" max="11784" width="15.7109375" customWidth="1"/>
    <col min="11785" max="11785" width="15.140625" customWidth="1"/>
    <col min="11786" max="11786" width="14.28515625" customWidth="1"/>
    <col min="11787" max="11787" width="16.5703125" customWidth="1"/>
    <col min="11788" max="11788" width="13.7109375" customWidth="1"/>
    <col min="11789" max="11789" width="15.7109375" customWidth="1"/>
    <col min="11790" max="11790" width="11.85546875" customWidth="1"/>
    <col min="12033" max="12033" width="3.5703125" customWidth="1"/>
    <col min="12034" max="12034" width="14.85546875" customWidth="1"/>
    <col min="12035" max="12035" width="14.5703125" customWidth="1"/>
    <col min="12036" max="12036" width="12.140625" customWidth="1"/>
    <col min="12037" max="12037" width="11.140625" customWidth="1"/>
    <col min="12038" max="12038" width="13.85546875" customWidth="1"/>
    <col min="12039" max="12039" width="12.7109375" customWidth="1"/>
    <col min="12040" max="12040" width="15.7109375" customWidth="1"/>
    <col min="12041" max="12041" width="15.140625" customWidth="1"/>
    <col min="12042" max="12042" width="14.28515625" customWidth="1"/>
    <col min="12043" max="12043" width="16.5703125" customWidth="1"/>
    <col min="12044" max="12044" width="13.7109375" customWidth="1"/>
    <col min="12045" max="12045" width="15.7109375" customWidth="1"/>
    <col min="12046" max="12046" width="11.85546875" customWidth="1"/>
    <col min="12289" max="12289" width="3.5703125" customWidth="1"/>
    <col min="12290" max="12290" width="14.85546875" customWidth="1"/>
    <col min="12291" max="12291" width="14.5703125" customWidth="1"/>
    <col min="12292" max="12292" width="12.140625" customWidth="1"/>
    <col min="12293" max="12293" width="11.140625" customWidth="1"/>
    <col min="12294" max="12294" width="13.85546875" customWidth="1"/>
    <col min="12295" max="12295" width="12.7109375" customWidth="1"/>
    <col min="12296" max="12296" width="15.7109375" customWidth="1"/>
    <col min="12297" max="12297" width="15.140625" customWidth="1"/>
    <col min="12298" max="12298" width="14.28515625" customWidth="1"/>
    <col min="12299" max="12299" width="16.5703125" customWidth="1"/>
    <col min="12300" max="12300" width="13.7109375" customWidth="1"/>
    <col min="12301" max="12301" width="15.7109375" customWidth="1"/>
    <col min="12302" max="12302" width="11.85546875" customWidth="1"/>
    <col min="12545" max="12545" width="3.5703125" customWidth="1"/>
    <col min="12546" max="12546" width="14.85546875" customWidth="1"/>
    <col min="12547" max="12547" width="14.5703125" customWidth="1"/>
    <col min="12548" max="12548" width="12.140625" customWidth="1"/>
    <col min="12549" max="12549" width="11.140625" customWidth="1"/>
    <col min="12550" max="12550" width="13.85546875" customWidth="1"/>
    <col min="12551" max="12551" width="12.7109375" customWidth="1"/>
    <col min="12552" max="12552" width="15.7109375" customWidth="1"/>
    <col min="12553" max="12553" width="15.140625" customWidth="1"/>
    <col min="12554" max="12554" width="14.28515625" customWidth="1"/>
    <col min="12555" max="12555" width="16.5703125" customWidth="1"/>
    <col min="12556" max="12556" width="13.7109375" customWidth="1"/>
    <col min="12557" max="12557" width="15.7109375" customWidth="1"/>
    <col min="12558" max="12558" width="11.85546875" customWidth="1"/>
    <col min="12801" max="12801" width="3.5703125" customWidth="1"/>
    <col min="12802" max="12802" width="14.85546875" customWidth="1"/>
    <col min="12803" max="12803" width="14.5703125" customWidth="1"/>
    <col min="12804" max="12804" width="12.140625" customWidth="1"/>
    <col min="12805" max="12805" width="11.140625" customWidth="1"/>
    <col min="12806" max="12806" width="13.85546875" customWidth="1"/>
    <col min="12807" max="12807" width="12.7109375" customWidth="1"/>
    <col min="12808" max="12808" width="15.7109375" customWidth="1"/>
    <col min="12809" max="12809" width="15.140625" customWidth="1"/>
    <col min="12810" max="12810" width="14.28515625" customWidth="1"/>
    <col min="12811" max="12811" width="16.5703125" customWidth="1"/>
    <col min="12812" max="12812" width="13.7109375" customWidth="1"/>
    <col min="12813" max="12813" width="15.7109375" customWidth="1"/>
    <col min="12814" max="12814" width="11.85546875" customWidth="1"/>
    <col min="13057" max="13057" width="3.5703125" customWidth="1"/>
    <col min="13058" max="13058" width="14.85546875" customWidth="1"/>
    <col min="13059" max="13059" width="14.5703125" customWidth="1"/>
    <col min="13060" max="13060" width="12.140625" customWidth="1"/>
    <col min="13061" max="13061" width="11.140625" customWidth="1"/>
    <col min="13062" max="13062" width="13.85546875" customWidth="1"/>
    <col min="13063" max="13063" width="12.7109375" customWidth="1"/>
    <col min="13064" max="13064" width="15.7109375" customWidth="1"/>
    <col min="13065" max="13065" width="15.140625" customWidth="1"/>
    <col min="13066" max="13066" width="14.28515625" customWidth="1"/>
    <col min="13067" max="13067" width="16.5703125" customWidth="1"/>
    <col min="13068" max="13068" width="13.7109375" customWidth="1"/>
    <col min="13069" max="13069" width="15.7109375" customWidth="1"/>
    <col min="13070" max="13070" width="11.85546875" customWidth="1"/>
    <col min="13313" max="13313" width="3.5703125" customWidth="1"/>
    <col min="13314" max="13314" width="14.85546875" customWidth="1"/>
    <col min="13315" max="13315" width="14.5703125" customWidth="1"/>
    <col min="13316" max="13316" width="12.140625" customWidth="1"/>
    <col min="13317" max="13317" width="11.140625" customWidth="1"/>
    <col min="13318" max="13318" width="13.85546875" customWidth="1"/>
    <col min="13319" max="13319" width="12.7109375" customWidth="1"/>
    <col min="13320" max="13320" width="15.7109375" customWidth="1"/>
    <col min="13321" max="13321" width="15.140625" customWidth="1"/>
    <col min="13322" max="13322" width="14.28515625" customWidth="1"/>
    <col min="13323" max="13323" width="16.5703125" customWidth="1"/>
    <col min="13324" max="13324" width="13.7109375" customWidth="1"/>
    <col min="13325" max="13325" width="15.7109375" customWidth="1"/>
    <col min="13326" max="13326" width="11.85546875" customWidth="1"/>
    <col min="13569" max="13569" width="3.5703125" customWidth="1"/>
    <col min="13570" max="13570" width="14.85546875" customWidth="1"/>
    <col min="13571" max="13571" width="14.5703125" customWidth="1"/>
    <col min="13572" max="13572" width="12.140625" customWidth="1"/>
    <col min="13573" max="13573" width="11.140625" customWidth="1"/>
    <col min="13574" max="13574" width="13.85546875" customWidth="1"/>
    <col min="13575" max="13575" width="12.7109375" customWidth="1"/>
    <col min="13576" max="13576" width="15.7109375" customWidth="1"/>
    <col min="13577" max="13577" width="15.140625" customWidth="1"/>
    <col min="13578" max="13578" width="14.28515625" customWidth="1"/>
    <col min="13579" max="13579" width="16.5703125" customWidth="1"/>
    <col min="13580" max="13580" width="13.7109375" customWidth="1"/>
    <col min="13581" max="13581" width="15.7109375" customWidth="1"/>
    <col min="13582" max="13582" width="11.85546875" customWidth="1"/>
    <col min="13825" max="13825" width="3.5703125" customWidth="1"/>
    <col min="13826" max="13826" width="14.85546875" customWidth="1"/>
    <col min="13827" max="13827" width="14.5703125" customWidth="1"/>
    <col min="13828" max="13828" width="12.140625" customWidth="1"/>
    <col min="13829" max="13829" width="11.140625" customWidth="1"/>
    <col min="13830" max="13830" width="13.85546875" customWidth="1"/>
    <col min="13831" max="13831" width="12.7109375" customWidth="1"/>
    <col min="13832" max="13832" width="15.7109375" customWidth="1"/>
    <col min="13833" max="13833" width="15.140625" customWidth="1"/>
    <col min="13834" max="13834" width="14.28515625" customWidth="1"/>
    <col min="13835" max="13835" width="16.5703125" customWidth="1"/>
    <col min="13836" max="13836" width="13.7109375" customWidth="1"/>
    <col min="13837" max="13837" width="15.7109375" customWidth="1"/>
    <col min="13838" max="13838" width="11.85546875" customWidth="1"/>
    <col min="14081" max="14081" width="3.5703125" customWidth="1"/>
    <col min="14082" max="14082" width="14.85546875" customWidth="1"/>
    <col min="14083" max="14083" width="14.5703125" customWidth="1"/>
    <col min="14084" max="14084" width="12.140625" customWidth="1"/>
    <col min="14085" max="14085" width="11.140625" customWidth="1"/>
    <col min="14086" max="14086" width="13.85546875" customWidth="1"/>
    <col min="14087" max="14087" width="12.7109375" customWidth="1"/>
    <col min="14088" max="14088" width="15.7109375" customWidth="1"/>
    <col min="14089" max="14089" width="15.140625" customWidth="1"/>
    <col min="14090" max="14090" width="14.28515625" customWidth="1"/>
    <col min="14091" max="14091" width="16.5703125" customWidth="1"/>
    <col min="14092" max="14092" width="13.7109375" customWidth="1"/>
    <col min="14093" max="14093" width="15.7109375" customWidth="1"/>
    <col min="14094" max="14094" width="11.85546875" customWidth="1"/>
    <col min="14337" max="14337" width="3.5703125" customWidth="1"/>
    <col min="14338" max="14338" width="14.85546875" customWidth="1"/>
    <col min="14339" max="14339" width="14.5703125" customWidth="1"/>
    <col min="14340" max="14340" width="12.140625" customWidth="1"/>
    <col min="14341" max="14341" width="11.140625" customWidth="1"/>
    <col min="14342" max="14342" width="13.85546875" customWidth="1"/>
    <col min="14343" max="14343" width="12.7109375" customWidth="1"/>
    <col min="14344" max="14344" width="15.7109375" customWidth="1"/>
    <col min="14345" max="14345" width="15.140625" customWidth="1"/>
    <col min="14346" max="14346" width="14.28515625" customWidth="1"/>
    <col min="14347" max="14347" width="16.5703125" customWidth="1"/>
    <col min="14348" max="14348" width="13.7109375" customWidth="1"/>
    <col min="14349" max="14349" width="15.7109375" customWidth="1"/>
    <col min="14350" max="14350" width="11.85546875" customWidth="1"/>
    <col min="14593" max="14593" width="3.5703125" customWidth="1"/>
    <col min="14594" max="14594" width="14.85546875" customWidth="1"/>
    <col min="14595" max="14595" width="14.5703125" customWidth="1"/>
    <col min="14596" max="14596" width="12.140625" customWidth="1"/>
    <col min="14597" max="14597" width="11.140625" customWidth="1"/>
    <col min="14598" max="14598" width="13.85546875" customWidth="1"/>
    <col min="14599" max="14599" width="12.7109375" customWidth="1"/>
    <col min="14600" max="14600" width="15.7109375" customWidth="1"/>
    <col min="14601" max="14601" width="15.140625" customWidth="1"/>
    <col min="14602" max="14602" width="14.28515625" customWidth="1"/>
    <col min="14603" max="14603" width="16.5703125" customWidth="1"/>
    <col min="14604" max="14604" width="13.7109375" customWidth="1"/>
    <col min="14605" max="14605" width="15.7109375" customWidth="1"/>
    <col min="14606" max="14606" width="11.85546875" customWidth="1"/>
    <col min="14849" max="14849" width="3.5703125" customWidth="1"/>
    <col min="14850" max="14850" width="14.85546875" customWidth="1"/>
    <col min="14851" max="14851" width="14.5703125" customWidth="1"/>
    <col min="14852" max="14852" width="12.140625" customWidth="1"/>
    <col min="14853" max="14853" width="11.140625" customWidth="1"/>
    <col min="14854" max="14854" width="13.85546875" customWidth="1"/>
    <col min="14855" max="14855" width="12.7109375" customWidth="1"/>
    <col min="14856" max="14856" width="15.7109375" customWidth="1"/>
    <col min="14857" max="14857" width="15.140625" customWidth="1"/>
    <col min="14858" max="14858" width="14.28515625" customWidth="1"/>
    <col min="14859" max="14859" width="16.5703125" customWidth="1"/>
    <col min="14860" max="14860" width="13.7109375" customWidth="1"/>
    <col min="14861" max="14861" width="15.7109375" customWidth="1"/>
    <col min="14862" max="14862" width="11.85546875" customWidth="1"/>
    <col min="15105" max="15105" width="3.5703125" customWidth="1"/>
    <col min="15106" max="15106" width="14.85546875" customWidth="1"/>
    <col min="15107" max="15107" width="14.5703125" customWidth="1"/>
    <col min="15108" max="15108" width="12.140625" customWidth="1"/>
    <col min="15109" max="15109" width="11.140625" customWidth="1"/>
    <col min="15110" max="15110" width="13.85546875" customWidth="1"/>
    <col min="15111" max="15111" width="12.7109375" customWidth="1"/>
    <col min="15112" max="15112" width="15.7109375" customWidth="1"/>
    <col min="15113" max="15113" width="15.140625" customWidth="1"/>
    <col min="15114" max="15114" width="14.28515625" customWidth="1"/>
    <col min="15115" max="15115" width="16.5703125" customWidth="1"/>
    <col min="15116" max="15116" width="13.7109375" customWidth="1"/>
    <col min="15117" max="15117" width="15.7109375" customWidth="1"/>
    <col min="15118" max="15118" width="11.85546875" customWidth="1"/>
    <col min="15361" max="15361" width="3.5703125" customWidth="1"/>
    <col min="15362" max="15362" width="14.85546875" customWidth="1"/>
    <col min="15363" max="15363" width="14.5703125" customWidth="1"/>
    <col min="15364" max="15364" width="12.140625" customWidth="1"/>
    <col min="15365" max="15365" width="11.140625" customWidth="1"/>
    <col min="15366" max="15366" width="13.85546875" customWidth="1"/>
    <col min="15367" max="15367" width="12.7109375" customWidth="1"/>
    <col min="15368" max="15368" width="15.7109375" customWidth="1"/>
    <col min="15369" max="15369" width="15.140625" customWidth="1"/>
    <col min="15370" max="15370" width="14.28515625" customWidth="1"/>
    <col min="15371" max="15371" width="16.5703125" customWidth="1"/>
    <col min="15372" max="15372" width="13.7109375" customWidth="1"/>
    <col min="15373" max="15373" width="15.7109375" customWidth="1"/>
    <col min="15374" max="15374" width="11.85546875" customWidth="1"/>
    <col min="15617" max="15617" width="3.5703125" customWidth="1"/>
    <col min="15618" max="15618" width="14.85546875" customWidth="1"/>
    <col min="15619" max="15619" width="14.5703125" customWidth="1"/>
    <col min="15620" max="15620" width="12.140625" customWidth="1"/>
    <col min="15621" max="15621" width="11.140625" customWidth="1"/>
    <col min="15622" max="15622" width="13.85546875" customWidth="1"/>
    <col min="15623" max="15623" width="12.7109375" customWidth="1"/>
    <col min="15624" max="15624" width="15.7109375" customWidth="1"/>
    <col min="15625" max="15625" width="15.140625" customWidth="1"/>
    <col min="15626" max="15626" width="14.28515625" customWidth="1"/>
    <col min="15627" max="15627" width="16.5703125" customWidth="1"/>
    <col min="15628" max="15628" width="13.7109375" customWidth="1"/>
    <col min="15629" max="15629" width="15.7109375" customWidth="1"/>
    <col min="15630" max="15630" width="11.85546875" customWidth="1"/>
    <col min="15873" max="15873" width="3.5703125" customWidth="1"/>
    <col min="15874" max="15874" width="14.85546875" customWidth="1"/>
    <col min="15875" max="15875" width="14.5703125" customWidth="1"/>
    <col min="15876" max="15876" width="12.140625" customWidth="1"/>
    <col min="15877" max="15877" width="11.140625" customWidth="1"/>
    <col min="15878" max="15878" width="13.85546875" customWidth="1"/>
    <col min="15879" max="15879" width="12.7109375" customWidth="1"/>
    <col min="15880" max="15880" width="15.7109375" customWidth="1"/>
    <col min="15881" max="15881" width="15.140625" customWidth="1"/>
    <col min="15882" max="15882" width="14.28515625" customWidth="1"/>
    <col min="15883" max="15883" width="16.5703125" customWidth="1"/>
    <col min="15884" max="15884" width="13.7109375" customWidth="1"/>
    <col min="15885" max="15885" width="15.7109375" customWidth="1"/>
    <col min="15886" max="15886" width="11.85546875" customWidth="1"/>
    <col min="16129" max="16129" width="3.5703125" customWidth="1"/>
    <col min="16130" max="16130" width="14.85546875" customWidth="1"/>
    <col min="16131" max="16131" width="14.5703125" customWidth="1"/>
    <col min="16132" max="16132" width="12.140625" customWidth="1"/>
    <col min="16133" max="16133" width="11.140625" customWidth="1"/>
    <col min="16134" max="16134" width="13.85546875" customWidth="1"/>
    <col min="16135" max="16135" width="12.7109375" customWidth="1"/>
    <col min="16136" max="16136" width="15.7109375" customWidth="1"/>
    <col min="16137" max="16137" width="15.140625" customWidth="1"/>
    <col min="16138" max="16138" width="14.28515625" customWidth="1"/>
    <col min="16139" max="16139" width="16.5703125" customWidth="1"/>
    <col min="16140" max="16140" width="13.7109375" customWidth="1"/>
    <col min="16141" max="16141" width="15.7109375" customWidth="1"/>
    <col min="16142" max="16142" width="11.85546875" customWidth="1"/>
  </cols>
  <sheetData>
    <row r="1" spans="2:15" ht="15.75" thickBot="1" x14ac:dyDescent="0.3"/>
    <row r="2" spans="2:15" ht="18" x14ac:dyDescent="0.25">
      <c r="B2" s="3"/>
      <c r="C2" s="4"/>
      <c r="D2" s="79" t="s">
        <v>7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" t="s">
        <v>0</v>
      </c>
    </row>
    <row r="3" spans="2:15" ht="18" x14ac:dyDescent="0.25">
      <c r="B3" s="5"/>
      <c r="C3" s="6"/>
      <c r="D3" s="80" t="s">
        <v>22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9" t="s">
        <v>1</v>
      </c>
    </row>
    <row r="4" spans="2:15" ht="22.5" customHeight="1" x14ac:dyDescent="0.25">
      <c r="B4" s="5"/>
      <c r="C4" s="6"/>
      <c r="D4" s="81" t="s">
        <v>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10" t="s">
        <v>2</v>
      </c>
    </row>
    <row r="5" spans="2:15" ht="22.5" customHeight="1" x14ac:dyDescent="0.25">
      <c r="B5" s="82" t="s">
        <v>74</v>
      </c>
      <c r="C5" s="83"/>
      <c r="D5" s="83"/>
      <c r="E5" s="83"/>
      <c r="F5" s="83"/>
      <c r="G5" s="84" t="s">
        <v>79</v>
      </c>
      <c r="H5" s="84"/>
      <c r="I5" s="84"/>
      <c r="J5" s="84"/>
      <c r="K5" s="84"/>
      <c r="L5" s="84"/>
      <c r="M5" s="84"/>
      <c r="N5" s="84"/>
      <c r="O5" s="85"/>
    </row>
    <row r="6" spans="2:15" ht="18" x14ac:dyDescent="0.25">
      <c r="B6" s="75" t="s">
        <v>75</v>
      </c>
      <c r="C6" s="76"/>
      <c r="D6" s="76"/>
      <c r="E6" s="76"/>
      <c r="F6" s="76"/>
      <c r="G6" s="77" t="s">
        <v>80</v>
      </c>
      <c r="H6" s="77"/>
      <c r="I6" s="77"/>
      <c r="J6" s="77"/>
      <c r="K6" s="77"/>
      <c r="L6" s="77"/>
      <c r="M6" s="77"/>
      <c r="N6" s="77"/>
      <c r="O6" s="78"/>
    </row>
    <row r="7" spans="2:15" ht="18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6"/>
      <c r="O7" s="36"/>
    </row>
    <row r="8" spans="2:15" ht="15.75" x14ac:dyDescent="0.25">
      <c r="B8" s="49" t="s">
        <v>49</v>
      </c>
      <c r="C8" s="86">
        <v>2024</v>
      </c>
      <c r="D8" s="86"/>
      <c r="E8" s="14"/>
      <c r="F8" s="8"/>
      <c r="G8" s="8"/>
      <c r="H8" s="6"/>
      <c r="I8" s="6"/>
      <c r="J8" s="15"/>
      <c r="K8" s="6"/>
      <c r="L8" s="6"/>
      <c r="M8" s="6"/>
      <c r="N8" s="6"/>
      <c r="O8" s="36"/>
    </row>
    <row r="9" spans="2:15" ht="18" x14ac:dyDescent="0.25">
      <c r="B9" s="49" t="s">
        <v>36</v>
      </c>
      <c r="C9" s="86" t="s">
        <v>24</v>
      </c>
      <c r="D9" s="86"/>
      <c r="E9" s="12"/>
      <c r="F9" s="12"/>
      <c r="G9" s="12"/>
      <c r="H9" s="12"/>
      <c r="I9" s="12"/>
      <c r="J9" s="12"/>
      <c r="K9" s="12"/>
      <c r="L9" s="12"/>
      <c r="M9" s="12"/>
      <c r="N9" s="6"/>
      <c r="O9" s="36"/>
    </row>
    <row r="10" spans="2:15" s="18" customFormat="1" ht="12.75" x14ac:dyDescent="0.2">
      <c r="B10" s="13"/>
      <c r="C10" s="14"/>
      <c r="D10" s="14"/>
      <c r="E10" s="14"/>
      <c r="F10" s="8"/>
      <c r="G10" s="16"/>
      <c r="H10" s="17"/>
      <c r="I10" s="17"/>
      <c r="J10" s="17"/>
      <c r="K10" s="17"/>
      <c r="L10" s="17"/>
      <c r="M10" s="17"/>
      <c r="N10" s="17"/>
      <c r="O10" s="37"/>
    </row>
    <row r="11" spans="2:15" ht="15.75" thickBot="1" x14ac:dyDescent="0.3">
      <c r="B11" s="19"/>
      <c r="C11" s="20"/>
      <c r="D11" s="20"/>
      <c r="E11" s="20"/>
      <c r="F11" s="6"/>
      <c r="G11" s="6"/>
      <c r="H11" s="6"/>
      <c r="I11" s="6"/>
      <c r="J11" s="6"/>
      <c r="K11" s="6"/>
      <c r="L11" s="6"/>
      <c r="M11" s="6"/>
      <c r="N11" s="6"/>
      <c r="O11" s="36"/>
    </row>
    <row r="12" spans="2:15" s="35" customFormat="1" ht="51.75" thickBot="1" x14ac:dyDescent="0.3">
      <c r="B12" s="32" t="s">
        <v>9</v>
      </c>
      <c r="C12" s="32" t="s">
        <v>37</v>
      </c>
      <c r="D12" s="32" t="s">
        <v>10</v>
      </c>
      <c r="E12" s="33" t="s">
        <v>21</v>
      </c>
      <c r="F12" s="32" t="s">
        <v>11</v>
      </c>
      <c r="G12" s="32" t="s">
        <v>12</v>
      </c>
      <c r="H12" s="32" t="s">
        <v>13</v>
      </c>
      <c r="I12" s="34" t="s">
        <v>14</v>
      </c>
      <c r="J12" s="32" t="s">
        <v>15</v>
      </c>
      <c r="K12" s="32" t="s">
        <v>16</v>
      </c>
      <c r="L12" s="32" t="s">
        <v>17</v>
      </c>
      <c r="M12" s="32" t="s">
        <v>18</v>
      </c>
      <c r="N12" s="32" t="s">
        <v>19</v>
      </c>
      <c r="O12" s="32" t="s">
        <v>20</v>
      </c>
    </row>
    <row r="13" spans="2:15" ht="63.75" x14ac:dyDescent="0.25">
      <c r="B13" s="22" t="s">
        <v>65</v>
      </c>
      <c r="C13" s="23" t="s">
        <v>3</v>
      </c>
      <c r="D13" s="23" t="s">
        <v>6</v>
      </c>
      <c r="E13" s="21" t="s">
        <v>79</v>
      </c>
      <c r="F13" s="26">
        <v>3840000</v>
      </c>
      <c r="G13" s="26">
        <v>6182198.8499999996</v>
      </c>
      <c r="H13" s="26">
        <v>0</v>
      </c>
      <c r="I13" s="26">
        <v>0</v>
      </c>
      <c r="J13" s="26">
        <v>0</v>
      </c>
      <c r="K13" s="24">
        <f>+F13+G13-H13+I13-J13</f>
        <v>10022198.85</v>
      </c>
      <c r="L13" s="25">
        <v>0</v>
      </c>
      <c r="M13" s="25">
        <v>0</v>
      </c>
      <c r="N13" s="25">
        <v>0</v>
      </c>
      <c r="O13" s="38">
        <f t="shared" ref="O13:O27" si="0">+K13-L13</f>
        <v>10022198.85</v>
      </c>
    </row>
    <row r="14" spans="2:15" ht="63.75" x14ac:dyDescent="0.25">
      <c r="B14" s="22" t="s">
        <v>66</v>
      </c>
      <c r="C14" s="23" t="s">
        <v>3</v>
      </c>
      <c r="D14" s="23" t="s">
        <v>6</v>
      </c>
      <c r="E14" s="21" t="s">
        <v>79</v>
      </c>
      <c r="F14" s="26">
        <v>6000000</v>
      </c>
      <c r="G14" s="26">
        <v>5000000</v>
      </c>
      <c r="H14" s="26">
        <v>0</v>
      </c>
      <c r="I14" s="26">
        <v>0</v>
      </c>
      <c r="J14" s="26">
        <v>0</v>
      </c>
      <c r="K14" s="24">
        <f t="shared" ref="K14:K27" si="1">+F14+G14-H14+I14-J14</f>
        <v>11000000</v>
      </c>
      <c r="L14" s="25">
        <v>0</v>
      </c>
      <c r="M14" s="25">
        <v>0</v>
      </c>
      <c r="N14" s="25">
        <v>0</v>
      </c>
      <c r="O14" s="38">
        <f t="shared" si="0"/>
        <v>11000000</v>
      </c>
    </row>
    <row r="15" spans="2:15" ht="51" x14ac:dyDescent="0.25">
      <c r="B15" s="22" t="s">
        <v>50</v>
      </c>
      <c r="C15" s="23" t="s">
        <v>4</v>
      </c>
      <c r="D15" s="23" t="s">
        <v>6</v>
      </c>
      <c r="E15" s="21" t="s">
        <v>79</v>
      </c>
      <c r="F15" s="26">
        <v>6000000</v>
      </c>
      <c r="G15" s="26">
        <v>0</v>
      </c>
      <c r="H15" s="26">
        <v>0</v>
      </c>
      <c r="I15" s="26">
        <v>0</v>
      </c>
      <c r="J15" s="26">
        <v>0</v>
      </c>
      <c r="K15" s="24">
        <f t="shared" si="1"/>
        <v>6000000</v>
      </c>
      <c r="L15" s="25">
        <v>0</v>
      </c>
      <c r="M15" s="25">
        <v>0</v>
      </c>
      <c r="N15" s="25">
        <v>0</v>
      </c>
      <c r="O15" s="38">
        <f t="shared" si="0"/>
        <v>6000000</v>
      </c>
    </row>
    <row r="16" spans="2:15" ht="51" x14ac:dyDescent="0.25">
      <c r="B16" s="22" t="s">
        <v>51</v>
      </c>
      <c r="C16" s="23" t="s">
        <v>4</v>
      </c>
      <c r="D16" s="23" t="s">
        <v>6</v>
      </c>
      <c r="E16" s="21" t="s">
        <v>79</v>
      </c>
      <c r="F16" s="26">
        <v>5000000</v>
      </c>
      <c r="G16" s="26">
        <v>5000000</v>
      </c>
      <c r="H16" s="26">
        <v>0</v>
      </c>
      <c r="I16" s="26">
        <v>3000000</v>
      </c>
      <c r="J16" s="26">
        <v>0</v>
      </c>
      <c r="K16" s="24">
        <f t="shared" si="1"/>
        <v>13000000</v>
      </c>
      <c r="L16" s="25">
        <v>7857126</v>
      </c>
      <c r="M16" s="25">
        <v>0</v>
      </c>
      <c r="N16" s="25">
        <v>0</v>
      </c>
      <c r="O16" s="38">
        <f t="shared" si="0"/>
        <v>5142874</v>
      </c>
    </row>
    <row r="17" spans="2:15" ht="51" x14ac:dyDescent="0.25">
      <c r="B17" s="22" t="s">
        <v>52</v>
      </c>
      <c r="C17" s="23" t="s">
        <v>4</v>
      </c>
      <c r="D17" s="23" t="s">
        <v>6</v>
      </c>
      <c r="E17" s="21" t="s">
        <v>79</v>
      </c>
      <c r="F17" s="26">
        <v>10000000</v>
      </c>
      <c r="G17" s="26">
        <v>5000000</v>
      </c>
      <c r="H17" s="26">
        <v>0</v>
      </c>
      <c r="I17" s="26">
        <v>0</v>
      </c>
      <c r="J17" s="26">
        <v>3000000</v>
      </c>
      <c r="K17" s="24">
        <f t="shared" si="1"/>
        <v>12000000</v>
      </c>
      <c r="L17" s="25">
        <v>0</v>
      </c>
      <c r="M17" s="25">
        <v>0</v>
      </c>
      <c r="N17" s="25">
        <v>0</v>
      </c>
      <c r="O17" s="38">
        <f t="shared" si="0"/>
        <v>12000000</v>
      </c>
    </row>
    <row r="18" spans="2:15" ht="51" x14ac:dyDescent="0.25">
      <c r="B18" s="22" t="s">
        <v>38</v>
      </c>
      <c r="C18" s="23" t="s">
        <v>4</v>
      </c>
      <c r="D18" s="23" t="s">
        <v>6</v>
      </c>
      <c r="E18" s="21" t="s">
        <v>79</v>
      </c>
      <c r="F18" s="26">
        <v>16240000</v>
      </c>
      <c r="G18" s="26">
        <v>7457464.2599999998</v>
      </c>
      <c r="H18" s="26">
        <v>0</v>
      </c>
      <c r="I18" s="26">
        <v>0</v>
      </c>
      <c r="J18" s="26">
        <v>0</v>
      </c>
      <c r="K18" s="24">
        <f t="shared" si="1"/>
        <v>23697464.259999998</v>
      </c>
      <c r="L18" s="25">
        <v>5444597</v>
      </c>
      <c r="M18" s="25">
        <v>0</v>
      </c>
      <c r="N18" s="25">
        <v>0</v>
      </c>
      <c r="O18" s="38">
        <f t="shared" si="0"/>
        <v>18252867.259999998</v>
      </c>
    </row>
    <row r="19" spans="2:15" ht="51" x14ac:dyDescent="0.25">
      <c r="B19" s="22" t="s">
        <v>39</v>
      </c>
      <c r="C19" s="23" t="s">
        <v>4</v>
      </c>
      <c r="D19" s="23" t="s">
        <v>6</v>
      </c>
      <c r="E19" s="21" t="s">
        <v>79</v>
      </c>
      <c r="F19" s="26">
        <v>1000000</v>
      </c>
      <c r="G19" s="26">
        <v>500000</v>
      </c>
      <c r="H19" s="26">
        <v>0</v>
      </c>
      <c r="I19" s="26">
        <v>0</v>
      </c>
      <c r="J19" s="26">
        <v>0</v>
      </c>
      <c r="K19" s="24">
        <f t="shared" si="1"/>
        <v>1500000</v>
      </c>
      <c r="L19" s="25">
        <v>0</v>
      </c>
      <c r="M19" s="25">
        <v>0</v>
      </c>
      <c r="N19" s="25">
        <v>0</v>
      </c>
      <c r="O19" s="38">
        <f t="shared" si="0"/>
        <v>1500000</v>
      </c>
    </row>
    <row r="20" spans="2:15" ht="51" x14ac:dyDescent="0.25">
      <c r="B20" s="22" t="s">
        <v>40</v>
      </c>
      <c r="C20" s="23" t="s">
        <v>4</v>
      </c>
      <c r="D20" s="23" t="s">
        <v>6</v>
      </c>
      <c r="E20" s="21" t="s">
        <v>79</v>
      </c>
      <c r="F20" s="26">
        <v>3000000</v>
      </c>
      <c r="G20" s="26">
        <v>0</v>
      </c>
      <c r="H20" s="26">
        <v>0</v>
      </c>
      <c r="I20" s="26">
        <v>0</v>
      </c>
      <c r="J20" s="26">
        <v>0</v>
      </c>
      <c r="K20" s="24">
        <f t="shared" si="1"/>
        <v>3000000</v>
      </c>
      <c r="L20" s="25">
        <v>0</v>
      </c>
      <c r="M20" s="25">
        <v>0</v>
      </c>
      <c r="N20" s="25">
        <v>0</v>
      </c>
      <c r="O20" s="38">
        <f t="shared" si="0"/>
        <v>3000000</v>
      </c>
    </row>
    <row r="21" spans="2:15" ht="51" x14ac:dyDescent="0.25">
      <c r="B21" s="22" t="s">
        <v>41</v>
      </c>
      <c r="C21" s="23" t="s">
        <v>4</v>
      </c>
      <c r="D21" s="23" t="s">
        <v>6</v>
      </c>
      <c r="E21" s="21" t="s">
        <v>79</v>
      </c>
      <c r="F21" s="26">
        <v>3500000</v>
      </c>
      <c r="G21" s="26">
        <v>500000</v>
      </c>
      <c r="H21" s="26">
        <v>0</v>
      </c>
      <c r="I21" s="26">
        <v>0</v>
      </c>
      <c r="J21" s="26">
        <v>0</v>
      </c>
      <c r="K21" s="24">
        <f t="shared" si="1"/>
        <v>4000000</v>
      </c>
      <c r="L21" s="25">
        <v>0</v>
      </c>
      <c r="M21" s="25">
        <v>0</v>
      </c>
      <c r="N21" s="25">
        <v>0</v>
      </c>
      <c r="O21" s="38">
        <f t="shared" si="0"/>
        <v>4000000</v>
      </c>
    </row>
    <row r="22" spans="2:15" ht="51" x14ac:dyDescent="0.25">
      <c r="B22" s="22" t="s">
        <v>42</v>
      </c>
      <c r="C22" s="23" t="s">
        <v>4</v>
      </c>
      <c r="D22" s="23" t="s">
        <v>6</v>
      </c>
      <c r="E22" s="21" t="s">
        <v>79</v>
      </c>
      <c r="F22" s="26">
        <v>3800000</v>
      </c>
      <c r="G22" s="26">
        <v>0</v>
      </c>
      <c r="H22" s="26">
        <v>0</v>
      </c>
      <c r="I22" s="26">
        <v>0</v>
      </c>
      <c r="J22" s="26">
        <v>0</v>
      </c>
      <c r="K22" s="24">
        <f t="shared" si="1"/>
        <v>3800000</v>
      </c>
      <c r="L22" s="25">
        <v>0</v>
      </c>
      <c r="M22" s="25">
        <v>0</v>
      </c>
      <c r="N22" s="25">
        <v>0</v>
      </c>
      <c r="O22" s="38">
        <f t="shared" si="0"/>
        <v>3800000</v>
      </c>
    </row>
    <row r="23" spans="2:15" ht="51" x14ac:dyDescent="0.25">
      <c r="B23" s="22" t="s">
        <v>54</v>
      </c>
      <c r="C23" s="23" t="s">
        <v>4</v>
      </c>
      <c r="D23" s="23" t="s">
        <v>6</v>
      </c>
      <c r="E23" s="21" t="s">
        <v>79</v>
      </c>
      <c r="F23" s="26">
        <v>2500000</v>
      </c>
      <c r="G23" s="26">
        <v>0</v>
      </c>
      <c r="H23" s="26">
        <v>0</v>
      </c>
      <c r="I23" s="26">
        <v>0</v>
      </c>
      <c r="J23" s="26">
        <v>0</v>
      </c>
      <c r="K23" s="24">
        <f t="shared" si="1"/>
        <v>2500000</v>
      </c>
      <c r="L23" s="25">
        <v>0</v>
      </c>
      <c r="M23" s="25">
        <v>0</v>
      </c>
      <c r="N23" s="25">
        <v>0</v>
      </c>
      <c r="O23" s="38">
        <f t="shared" si="0"/>
        <v>2500000</v>
      </c>
    </row>
    <row r="24" spans="2:15" ht="76.5" x14ac:dyDescent="0.25">
      <c r="B24" s="22" t="s">
        <v>55</v>
      </c>
      <c r="C24" s="23" t="s">
        <v>4</v>
      </c>
      <c r="D24" s="23" t="s">
        <v>6</v>
      </c>
      <c r="E24" s="21" t="s">
        <v>79</v>
      </c>
      <c r="F24" s="26">
        <v>2500000</v>
      </c>
      <c r="G24" s="26">
        <v>1000000</v>
      </c>
      <c r="H24" s="26">
        <v>0</v>
      </c>
      <c r="I24" s="26">
        <v>0</v>
      </c>
      <c r="J24" s="26">
        <v>0</v>
      </c>
      <c r="K24" s="24">
        <f t="shared" si="1"/>
        <v>3500000</v>
      </c>
      <c r="L24" s="25">
        <v>0</v>
      </c>
      <c r="M24" s="25">
        <v>0</v>
      </c>
      <c r="N24" s="25">
        <v>0</v>
      </c>
      <c r="O24" s="38">
        <f t="shared" si="0"/>
        <v>3500000</v>
      </c>
    </row>
    <row r="25" spans="2:15" ht="50.25" customHeight="1" x14ac:dyDescent="0.25">
      <c r="B25" s="22" t="s">
        <v>58</v>
      </c>
      <c r="C25" s="23" t="s">
        <v>4</v>
      </c>
      <c r="D25" s="23" t="s">
        <v>6</v>
      </c>
      <c r="E25" s="21" t="s">
        <v>79</v>
      </c>
      <c r="F25" s="26">
        <v>4500000</v>
      </c>
      <c r="G25" s="26">
        <v>0</v>
      </c>
      <c r="H25" s="26">
        <v>0</v>
      </c>
      <c r="I25" s="26">
        <v>0</v>
      </c>
      <c r="J25" s="26">
        <v>0</v>
      </c>
      <c r="K25" s="24">
        <f t="shared" si="1"/>
        <v>4500000</v>
      </c>
      <c r="L25" s="25">
        <v>0</v>
      </c>
      <c r="M25" s="25">
        <v>0</v>
      </c>
      <c r="N25" s="25">
        <v>0</v>
      </c>
      <c r="O25" s="38">
        <f t="shared" si="0"/>
        <v>4500000</v>
      </c>
    </row>
    <row r="26" spans="2:15" x14ac:dyDescent="0.25">
      <c r="B26" s="22"/>
      <c r="C26" s="23"/>
      <c r="D26" s="23"/>
      <c r="E26" s="21"/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4">
        <f t="shared" si="1"/>
        <v>0</v>
      </c>
      <c r="L26" s="25">
        <v>0</v>
      </c>
      <c r="M26" s="25">
        <v>0</v>
      </c>
      <c r="N26" s="25">
        <v>0</v>
      </c>
      <c r="O26" s="38">
        <f t="shared" si="0"/>
        <v>0</v>
      </c>
    </row>
    <row r="27" spans="2:15" x14ac:dyDescent="0.25">
      <c r="B27" s="22"/>
      <c r="C27" s="23"/>
      <c r="D27" s="23"/>
      <c r="E27" s="21"/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4">
        <f t="shared" si="1"/>
        <v>0</v>
      </c>
      <c r="L27" s="25">
        <v>0</v>
      </c>
      <c r="M27" s="25">
        <v>0</v>
      </c>
      <c r="N27" s="25">
        <v>0</v>
      </c>
      <c r="O27" s="38">
        <f t="shared" si="0"/>
        <v>0</v>
      </c>
    </row>
    <row r="28" spans="2:15" ht="15.75" x14ac:dyDescent="0.25">
      <c r="B28" s="73" t="s">
        <v>78</v>
      </c>
      <c r="C28" s="74"/>
      <c r="D28" s="74"/>
      <c r="E28" s="74"/>
      <c r="F28" s="27">
        <f t="shared" ref="F28:O28" si="2">SUM(F13:F27)</f>
        <v>67880000</v>
      </c>
      <c r="G28" s="27">
        <f t="shared" si="2"/>
        <v>30639663.109999999</v>
      </c>
      <c r="H28" s="27">
        <f t="shared" si="2"/>
        <v>0</v>
      </c>
      <c r="I28" s="27">
        <f t="shared" si="2"/>
        <v>3000000</v>
      </c>
      <c r="J28" s="27">
        <f t="shared" si="2"/>
        <v>3000000</v>
      </c>
      <c r="K28" s="27">
        <f t="shared" si="2"/>
        <v>98519663.109999999</v>
      </c>
      <c r="L28" s="27">
        <f t="shared" si="2"/>
        <v>13301723</v>
      </c>
      <c r="M28" s="27">
        <f t="shared" si="2"/>
        <v>0</v>
      </c>
      <c r="N28" s="27">
        <f t="shared" si="2"/>
        <v>0</v>
      </c>
      <c r="O28" s="39">
        <f t="shared" si="2"/>
        <v>85217940.109999999</v>
      </c>
    </row>
    <row r="29" spans="2:15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6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6"/>
    </row>
    <row r="31" spans="2:15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6"/>
    </row>
    <row r="32" spans="2:15" ht="15.75" x14ac:dyDescent="0.25">
      <c r="B32" s="5"/>
      <c r="C32" s="6"/>
      <c r="D32" s="6"/>
      <c r="E32" s="30" t="s">
        <v>76</v>
      </c>
      <c r="F32" s="31"/>
      <c r="G32" s="6"/>
      <c r="H32" s="6"/>
      <c r="I32" s="6"/>
      <c r="J32" s="6"/>
      <c r="K32" s="30" t="s">
        <v>77</v>
      </c>
      <c r="L32" s="31"/>
      <c r="M32" s="6"/>
      <c r="N32" s="6"/>
      <c r="O32" s="36"/>
    </row>
    <row r="33" spans="2:15" ht="15.75" x14ac:dyDescent="0.25">
      <c r="B33" s="5"/>
      <c r="C33" s="6"/>
      <c r="D33" s="6"/>
      <c r="E33" s="28" t="s">
        <v>81</v>
      </c>
      <c r="F33" s="6"/>
      <c r="G33" s="29"/>
      <c r="H33" s="29"/>
      <c r="I33" s="6"/>
      <c r="J33" s="6"/>
      <c r="K33" s="28" t="s">
        <v>82</v>
      </c>
      <c r="L33" s="6"/>
      <c r="M33" s="6"/>
      <c r="N33" s="6"/>
      <c r="O33" s="36"/>
    </row>
    <row r="34" spans="2:15" ht="15.75" x14ac:dyDescent="0.25">
      <c r="B34" s="5"/>
      <c r="C34" s="6"/>
      <c r="D34" s="6"/>
      <c r="E34" s="6"/>
      <c r="F34" s="6"/>
      <c r="G34" s="29"/>
      <c r="H34" s="29"/>
      <c r="I34" s="6"/>
      <c r="J34" s="6"/>
      <c r="K34" s="6"/>
      <c r="L34" s="6"/>
      <c r="M34" s="6"/>
      <c r="N34" s="6"/>
      <c r="O34" s="36"/>
    </row>
    <row r="35" spans="2:15" ht="15.75" thickBot="1" x14ac:dyDescent="0.3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</row>
    <row r="60" spans="2:2" hidden="1" x14ac:dyDescent="0.25"/>
    <row r="61" spans="2:2" hidden="1" x14ac:dyDescent="0.25"/>
    <row r="62" spans="2:2" hidden="1" x14ac:dyDescent="0.25">
      <c r="B62" s="43" t="s">
        <v>50</v>
      </c>
    </row>
    <row r="63" spans="2:2" hidden="1" x14ac:dyDescent="0.25">
      <c r="B63" s="43" t="s">
        <v>51</v>
      </c>
    </row>
    <row r="64" spans="2:2" hidden="1" x14ac:dyDescent="0.25">
      <c r="B64" s="43" t="s">
        <v>52</v>
      </c>
    </row>
    <row r="65" spans="2:2" hidden="1" x14ac:dyDescent="0.25">
      <c r="B65" s="43" t="s">
        <v>38</v>
      </c>
    </row>
    <row r="66" spans="2:2" hidden="1" x14ac:dyDescent="0.25">
      <c r="B66" s="43" t="s">
        <v>39</v>
      </c>
    </row>
    <row r="67" spans="2:2" hidden="1" x14ac:dyDescent="0.25">
      <c r="B67" s="43" t="s">
        <v>53</v>
      </c>
    </row>
    <row r="68" spans="2:2" hidden="1" x14ac:dyDescent="0.25">
      <c r="B68" s="43" t="s">
        <v>40</v>
      </c>
    </row>
    <row r="69" spans="2:2" hidden="1" x14ac:dyDescent="0.25">
      <c r="B69" s="43" t="s">
        <v>41</v>
      </c>
    </row>
    <row r="70" spans="2:2" hidden="1" x14ac:dyDescent="0.25">
      <c r="B70" s="43" t="s">
        <v>42</v>
      </c>
    </row>
    <row r="71" spans="2:2" hidden="1" x14ac:dyDescent="0.25">
      <c r="B71" s="43" t="s">
        <v>54</v>
      </c>
    </row>
    <row r="72" spans="2:2" hidden="1" x14ac:dyDescent="0.25">
      <c r="B72" s="43" t="s">
        <v>55</v>
      </c>
    </row>
    <row r="73" spans="2:2" hidden="1" x14ac:dyDescent="0.25">
      <c r="B73" s="43" t="s">
        <v>43</v>
      </c>
    </row>
    <row r="74" spans="2:2" hidden="1" x14ac:dyDescent="0.25">
      <c r="B74" s="43" t="s">
        <v>56</v>
      </c>
    </row>
    <row r="75" spans="2:2" hidden="1" x14ac:dyDescent="0.25">
      <c r="B75" s="43" t="s">
        <v>57</v>
      </c>
    </row>
    <row r="76" spans="2:2" hidden="1" x14ac:dyDescent="0.25">
      <c r="B76" s="43" t="s">
        <v>58</v>
      </c>
    </row>
    <row r="77" spans="2:2" hidden="1" x14ac:dyDescent="0.25">
      <c r="B77" s="43" t="s">
        <v>59</v>
      </c>
    </row>
    <row r="78" spans="2:2" hidden="1" x14ac:dyDescent="0.25">
      <c r="B78" s="43" t="s">
        <v>60</v>
      </c>
    </row>
    <row r="79" spans="2:2" hidden="1" x14ac:dyDescent="0.25">
      <c r="B79" s="43" t="s">
        <v>61</v>
      </c>
    </row>
    <row r="80" spans="2:2" hidden="1" x14ac:dyDescent="0.25">
      <c r="B80" s="43" t="s">
        <v>62</v>
      </c>
    </row>
    <row r="81" spans="2:2" hidden="1" x14ac:dyDescent="0.25">
      <c r="B81" s="43" t="s">
        <v>63</v>
      </c>
    </row>
    <row r="82" spans="2:2" hidden="1" x14ac:dyDescent="0.25">
      <c r="B82" s="43" t="s">
        <v>73</v>
      </c>
    </row>
    <row r="83" spans="2:2" hidden="1" x14ac:dyDescent="0.25">
      <c r="B83" s="44" t="s">
        <v>44</v>
      </c>
    </row>
    <row r="84" spans="2:2" hidden="1" x14ac:dyDescent="0.25">
      <c r="B84" s="44" t="s">
        <v>45</v>
      </c>
    </row>
    <row r="85" spans="2:2" hidden="1" x14ac:dyDescent="0.25">
      <c r="B85" s="44" t="s">
        <v>46</v>
      </c>
    </row>
    <row r="86" spans="2:2" hidden="1" x14ac:dyDescent="0.25">
      <c r="B86" s="45" t="s">
        <v>64</v>
      </c>
    </row>
    <row r="87" spans="2:2" hidden="1" x14ac:dyDescent="0.25">
      <c r="B87" s="46" t="s">
        <v>47</v>
      </c>
    </row>
    <row r="88" spans="2:2" hidden="1" x14ac:dyDescent="0.25">
      <c r="B88" s="46" t="s">
        <v>48</v>
      </c>
    </row>
    <row r="89" spans="2:2" hidden="1" x14ac:dyDescent="0.25">
      <c r="B89" s="47" t="s">
        <v>65</v>
      </c>
    </row>
    <row r="90" spans="2:2" hidden="1" x14ac:dyDescent="0.25">
      <c r="B90" s="48" t="s">
        <v>66</v>
      </c>
    </row>
    <row r="91" spans="2:2" hidden="1" x14ac:dyDescent="0.25">
      <c r="B91" s="46" t="s">
        <v>67</v>
      </c>
    </row>
    <row r="92" spans="2:2" hidden="1" x14ac:dyDescent="0.25">
      <c r="B92" s="46" t="s">
        <v>68</v>
      </c>
    </row>
    <row r="93" spans="2:2" hidden="1" x14ac:dyDescent="0.25">
      <c r="B93" s="45" t="s">
        <v>69</v>
      </c>
    </row>
    <row r="94" spans="2:2" hidden="1" x14ac:dyDescent="0.25">
      <c r="B94" s="43" t="s">
        <v>70</v>
      </c>
    </row>
    <row r="95" spans="2:2" hidden="1" x14ac:dyDescent="0.25">
      <c r="B95" s="43"/>
    </row>
    <row r="96" spans="2:2" hidden="1" x14ac:dyDescent="0.25">
      <c r="B96" s="43"/>
    </row>
    <row r="97" spans="2:2" hidden="1" x14ac:dyDescent="0.25">
      <c r="B97" s="43"/>
    </row>
    <row r="98" spans="2:2" hidden="1" x14ac:dyDescent="0.25">
      <c r="B98" s="43"/>
    </row>
    <row r="99" spans="2:2" hidden="1" x14ac:dyDescent="0.25">
      <c r="B99" s="43"/>
    </row>
    <row r="100" spans="2:2" hidden="1" x14ac:dyDescent="0.25">
      <c r="B100" s="43"/>
    </row>
    <row r="101" spans="2:2" hidden="1" x14ac:dyDescent="0.25">
      <c r="B101" s="2" t="s">
        <v>3</v>
      </c>
    </row>
    <row r="102" spans="2:2" hidden="1" x14ac:dyDescent="0.25">
      <c r="B102" s="2" t="s">
        <v>4</v>
      </c>
    </row>
    <row r="103" spans="2:2" hidden="1" x14ac:dyDescent="0.25">
      <c r="B103" s="2" t="s">
        <v>5</v>
      </c>
    </row>
    <row r="104" spans="2:2" hidden="1" x14ac:dyDescent="0.25">
      <c r="B104" s="2" t="s">
        <v>35</v>
      </c>
    </row>
    <row r="105" spans="2:2" hidden="1" x14ac:dyDescent="0.25">
      <c r="B105" s="2" t="s">
        <v>71</v>
      </c>
    </row>
    <row r="106" spans="2:2" hidden="1" x14ac:dyDescent="0.25"/>
    <row r="107" spans="2:2" hidden="1" x14ac:dyDescent="0.25">
      <c r="B107" t="s">
        <v>23</v>
      </c>
    </row>
    <row r="108" spans="2:2" hidden="1" x14ac:dyDescent="0.25">
      <c r="B108" t="s">
        <v>24</v>
      </c>
    </row>
    <row r="109" spans="2:2" hidden="1" x14ac:dyDescent="0.25">
      <c r="B109" t="s">
        <v>25</v>
      </c>
    </row>
    <row r="110" spans="2:2" hidden="1" x14ac:dyDescent="0.25">
      <c r="B110" t="s">
        <v>26</v>
      </c>
    </row>
    <row r="111" spans="2:2" hidden="1" x14ac:dyDescent="0.25">
      <c r="B111" t="s">
        <v>27</v>
      </c>
    </row>
    <row r="112" spans="2:2" hidden="1" x14ac:dyDescent="0.25">
      <c r="B112" t="s">
        <v>28</v>
      </c>
    </row>
    <row r="113" spans="2:5" hidden="1" x14ac:dyDescent="0.25">
      <c r="B113" t="s">
        <v>29</v>
      </c>
      <c r="C113" s="1"/>
      <c r="D113" s="1"/>
      <c r="E113" s="1"/>
    </row>
    <row r="114" spans="2:5" hidden="1" x14ac:dyDescent="0.25">
      <c r="B114" t="s">
        <v>30</v>
      </c>
      <c r="C114" s="1"/>
      <c r="D114" s="1"/>
      <c r="E114" s="1"/>
    </row>
    <row r="115" spans="2:5" hidden="1" x14ac:dyDescent="0.25">
      <c r="B115" t="s">
        <v>31</v>
      </c>
      <c r="C115" s="1"/>
      <c r="D115" s="1"/>
      <c r="E115" s="1"/>
    </row>
    <row r="116" spans="2:5" hidden="1" x14ac:dyDescent="0.25">
      <c r="B116" t="s">
        <v>32</v>
      </c>
      <c r="C116" s="1"/>
      <c r="D116" s="1"/>
      <c r="E116" s="1"/>
    </row>
    <row r="117" spans="2:5" hidden="1" x14ac:dyDescent="0.25">
      <c r="B117" t="s">
        <v>33</v>
      </c>
      <c r="C117" s="1"/>
      <c r="D117" s="1"/>
      <c r="E117" s="1"/>
    </row>
    <row r="118" spans="2:5" hidden="1" x14ac:dyDescent="0.25">
      <c r="B118" t="s">
        <v>34</v>
      </c>
      <c r="C118" s="1"/>
      <c r="D118" s="1"/>
      <c r="E118" s="1"/>
    </row>
    <row r="119" spans="2:5" hidden="1" x14ac:dyDescent="0.25">
      <c r="B119" s="1"/>
      <c r="C119" s="1"/>
      <c r="D119" s="1"/>
      <c r="E119" s="1"/>
    </row>
    <row r="120" spans="2:5" hidden="1" x14ac:dyDescent="0.25">
      <c r="B120" s="2" t="s">
        <v>6</v>
      </c>
      <c r="C120" s="2">
        <v>2024</v>
      </c>
      <c r="D120" s="1"/>
      <c r="E120" s="1"/>
    </row>
    <row r="121" spans="2:5" hidden="1" x14ac:dyDescent="0.25">
      <c r="B121" s="2" t="s">
        <v>72</v>
      </c>
      <c r="D121" s="1"/>
      <c r="E121" s="1"/>
    </row>
    <row r="122" spans="2:5" hidden="1" x14ac:dyDescent="0.25">
      <c r="B122" s="1"/>
      <c r="C122" s="1"/>
      <c r="D122" s="1"/>
      <c r="E122" s="1"/>
    </row>
    <row r="123" spans="2:5" hidden="1" x14ac:dyDescent="0.25">
      <c r="B123" s="1"/>
      <c r="C123" s="1"/>
      <c r="D123" s="1"/>
      <c r="E123" s="1"/>
    </row>
    <row r="124" spans="2:5" hidden="1" x14ac:dyDescent="0.25">
      <c r="B124" s="1"/>
      <c r="C124" s="1"/>
      <c r="D124" s="1"/>
      <c r="E124" s="1"/>
    </row>
    <row r="125" spans="2:5" hidden="1" x14ac:dyDescent="0.25">
      <c r="B125" s="1"/>
      <c r="C125" s="1"/>
      <c r="D125" s="1"/>
      <c r="E125" s="1"/>
    </row>
    <row r="126" spans="2:5" hidden="1" x14ac:dyDescent="0.25">
      <c r="B126" s="1"/>
      <c r="C126" s="1"/>
      <c r="D126" s="1"/>
      <c r="E126" s="1"/>
    </row>
    <row r="127" spans="2:5" hidden="1" x14ac:dyDescent="0.25">
      <c r="B127" s="1"/>
      <c r="C127" s="1"/>
      <c r="D127" s="1"/>
      <c r="E127" s="1"/>
    </row>
    <row r="128" spans="2:5" hidden="1" x14ac:dyDescent="0.25">
      <c r="B128" s="1"/>
      <c r="C128" s="1"/>
      <c r="D128" s="1"/>
      <c r="E128" s="1"/>
    </row>
    <row r="129" spans="2:5" hidden="1" x14ac:dyDescent="0.25">
      <c r="B129" s="1"/>
      <c r="C129" s="1"/>
      <c r="D129" s="1"/>
      <c r="E129" s="1"/>
    </row>
    <row r="130" spans="2:5" hidden="1" x14ac:dyDescent="0.25">
      <c r="B130" s="1"/>
      <c r="C130" s="1"/>
      <c r="D130" s="1"/>
      <c r="E130" s="1"/>
    </row>
    <row r="131" spans="2:5" hidden="1" x14ac:dyDescent="0.25">
      <c r="B131" s="1"/>
      <c r="C131" s="1"/>
      <c r="D131" s="1"/>
      <c r="E131" s="1"/>
    </row>
    <row r="132" spans="2:5" hidden="1" x14ac:dyDescent="0.25">
      <c r="B132" s="1"/>
      <c r="C132" s="1"/>
      <c r="D132" s="1"/>
      <c r="E132" s="1"/>
    </row>
    <row r="133" spans="2:5" hidden="1" x14ac:dyDescent="0.25">
      <c r="B133" s="1"/>
      <c r="C133" s="1"/>
      <c r="D133" s="1"/>
      <c r="E133" s="1"/>
    </row>
    <row r="134" spans="2:5" hidden="1" x14ac:dyDescent="0.25">
      <c r="B134" s="1"/>
      <c r="C134" s="1"/>
      <c r="D134" s="1"/>
      <c r="E134" s="1"/>
    </row>
    <row r="135" spans="2:5" hidden="1" x14ac:dyDescent="0.25">
      <c r="B135" s="1"/>
      <c r="C135" s="1"/>
      <c r="D135" s="1"/>
      <c r="E135" s="1"/>
    </row>
    <row r="136" spans="2:5" hidden="1" x14ac:dyDescent="0.25">
      <c r="B136" s="1"/>
      <c r="C136" s="1"/>
      <c r="D136" s="1"/>
      <c r="E136" s="1"/>
    </row>
    <row r="137" spans="2:5" hidden="1" x14ac:dyDescent="0.25">
      <c r="B137" s="1"/>
      <c r="C137" s="1"/>
      <c r="D137" s="1"/>
      <c r="E137" s="1"/>
    </row>
    <row r="138" spans="2:5" hidden="1" x14ac:dyDescent="0.25">
      <c r="B138" s="1"/>
      <c r="C138" s="1"/>
      <c r="D138" s="1"/>
      <c r="E138" s="1"/>
    </row>
    <row r="139" spans="2:5" hidden="1" x14ac:dyDescent="0.25">
      <c r="B139" s="1"/>
      <c r="C139" s="1"/>
      <c r="D139" s="1"/>
      <c r="E139" s="1"/>
    </row>
    <row r="140" spans="2:5" hidden="1" x14ac:dyDescent="0.25">
      <c r="B140" s="1"/>
      <c r="C140" s="1"/>
      <c r="D140" s="1"/>
      <c r="E140" s="1"/>
    </row>
    <row r="141" spans="2:5" hidden="1" x14ac:dyDescent="0.25">
      <c r="B141" s="1"/>
      <c r="C141" s="1"/>
      <c r="D141" s="1"/>
      <c r="E141" s="1"/>
    </row>
    <row r="142" spans="2:5" hidden="1" x14ac:dyDescent="0.25"/>
    <row r="143" spans="2:5" hidden="1" x14ac:dyDescent="0.25"/>
    <row r="144" spans="2:5" hidden="1" x14ac:dyDescent="0.25"/>
    <row r="145" spans="11:13" hidden="1" x14ac:dyDescent="0.25"/>
    <row r="148" spans="11:13" x14ac:dyDescent="0.25">
      <c r="K148" s="2"/>
    </row>
    <row r="149" spans="11:13" x14ac:dyDescent="0.25">
      <c r="K149" s="2"/>
    </row>
    <row r="150" spans="11:13" x14ac:dyDescent="0.25">
      <c r="K150" s="2"/>
      <c r="L150" s="2"/>
      <c r="M150" s="2"/>
    </row>
    <row r="151" spans="11:13" x14ac:dyDescent="0.25">
      <c r="K151" s="2"/>
      <c r="L151" s="2"/>
      <c r="M151" s="2"/>
    </row>
  </sheetData>
  <sheetProtection password="F062"/>
  <protectedRanges>
    <protectedRange sqref="G5:O6 E31:F31 K31:L31 C8:C9" name="Rango2"/>
    <protectedRange sqref="L13:N27 B13:J27" name="Rango1"/>
  </protectedRanges>
  <mergeCells count="10">
    <mergeCell ref="C8:D8"/>
    <mergeCell ref="C9:D9"/>
    <mergeCell ref="B28:E28"/>
    <mergeCell ref="D2:N2"/>
    <mergeCell ref="D3:N3"/>
    <mergeCell ref="D4:N4"/>
    <mergeCell ref="B5:F5"/>
    <mergeCell ref="G5:O5"/>
    <mergeCell ref="B6:F6"/>
    <mergeCell ref="G6:O6"/>
  </mergeCells>
  <conditionalFormatting sqref="O13:O27">
    <cfRule type="cellIs" dxfId="9" priority="1" operator="lessThan">
      <formula>0</formula>
    </cfRule>
  </conditionalFormatting>
  <dataValidations count="5">
    <dataValidation type="list" allowBlank="1" showInputMessage="1" showErrorMessage="1" sqref="C13:C27" xr:uid="{F48203E9-1C96-46A8-B247-04E53931410E}">
      <formula1>$B$101:$B$105</formula1>
    </dataValidation>
    <dataValidation type="list" allowBlank="1" showInputMessage="1" showErrorMessage="1" sqref="B13:B27" xr:uid="{9145DB3C-75D4-4A90-9BC4-46E15949F425}">
      <formula1>$B$62:$B$94</formula1>
    </dataValidation>
    <dataValidation type="list" allowBlank="1" showInputMessage="1" showErrorMessage="1" sqref="D13:D27" xr:uid="{23CCEFF9-91E6-4C41-96C7-80E8C5660965}">
      <formula1>$B$120:$B$121</formula1>
    </dataValidation>
    <dataValidation type="list" allowBlank="1" showInputMessage="1" showErrorMessage="1" sqref="C8" xr:uid="{42739AA8-1F75-45DB-B078-1A3C741D01C2}">
      <formula1>$C$120</formula1>
    </dataValidation>
    <dataValidation type="list" allowBlank="1" showInputMessage="1" showErrorMessage="1" sqref="C9" xr:uid="{A37BEC24-BA00-4AC5-A5DD-AA1A28D9616A}">
      <formula1>$B$107:$B$118</formula1>
    </dataValidation>
  </dataValidations>
  <printOptions horizontalCentered="1" verticalCentered="1"/>
  <pageMargins left="0" right="0" top="0" bottom="0" header="0" footer="0"/>
  <pageSetup scale="50" orientation="landscape" horizontalDpi="4294967295" verticalDpi="4294967295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0C1E-94BD-485B-A547-E8EEC09CBAAC}">
  <dimension ref="B1:O151"/>
  <sheetViews>
    <sheetView topLeftCell="H7" zoomScale="112" zoomScaleNormal="112" workbookViewId="0">
      <selection activeCell="L13" sqref="L13:L14"/>
    </sheetView>
  </sheetViews>
  <sheetFormatPr baseColWidth="10" defaultRowHeight="15" x14ac:dyDescent="0.25"/>
  <cols>
    <col min="1" max="1" width="3.5703125" customWidth="1"/>
    <col min="2" max="2" width="20.5703125" customWidth="1"/>
    <col min="3" max="3" width="11.7109375" customWidth="1"/>
    <col min="4" max="4" width="12.140625" bestFit="1" customWidth="1"/>
    <col min="5" max="5" width="16.85546875" customWidth="1"/>
    <col min="6" max="6" width="18.140625" customWidth="1"/>
    <col min="7" max="7" width="19.42578125" customWidth="1"/>
    <col min="8" max="8" width="20.85546875" customWidth="1"/>
    <col min="9" max="9" width="19.140625" customWidth="1"/>
    <col min="10" max="10" width="20.85546875" customWidth="1"/>
    <col min="11" max="11" width="20.28515625" customWidth="1"/>
    <col min="12" max="12" width="17.5703125" customWidth="1"/>
    <col min="13" max="13" width="16.5703125" customWidth="1"/>
    <col min="14" max="14" width="15.7109375" customWidth="1"/>
    <col min="15" max="15" width="23" customWidth="1"/>
    <col min="257" max="257" width="3.5703125" customWidth="1"/>
    <col min="258" max="258" width="14.85546875" customWidth="1"/>
    <col min="259" max="259" width="14.5703125" customWidth="1"/>
    <col min="260" max="260" width="12.140625" customWidth="1"/>
    <col min="261" max="261" width="11.140625" customWidth="1"/>
    <col min="262" max="262" width="13.85546875" customWidth="1"/>
    <col min="263" max="263" width="12.7109375" customWidth="1"/>
    <col min="264" max="264" width="15.7109375" customWidth="1"/>
    <col min="265" max="265" width="15.140625" customWidth="1"/>
    <col min="266" max="266" width="14.28515625" customWidth="1"/>
    <col min="267" max="267" width="16.5703125" customWidth="1"/>
    <col min="268" max="268" width="13.7109375" customWidth="1"/>
    <col min="269" max="269" width="15.7109375" customWidth="1"/>
    <col min="270" max="270" width="11.85546875" customWidth="1"/>
    <col min="513" max="513" width="3.5703125" customWidth="1"/>
    <col min="514" max="514" width="14.85546875" customWidth="1"/>
    <col min="515" max="515" width="14.5703125" customWidth="1"/>
    <col min="516" max="516" width="12.140625" customWidth="1"/>
    <col min="517" max="517" width="11.140625" customWidth="1"/>
    <col min="518" max="518" width="13.85546875" customWidth="1"/>
    <col min="519" max="519" width="12.7109375" customWidth="1"/>
    <col min="520" max="520" width="15.7109375" customWidth="1"/>
    <col min="521" max="521" width="15.140625" customWidth="1"/>
    <col min="522" max="522" width="14.28515625" customWidth="1"/>
    <col min="523" max="523" width="16.5703125" customWidth="1"/>
    <col min="524" max="524" width="13.7109375" customWidth="1"/>
    <col min="525" max="525" width="15.7109375" customWidth="1"/>
    <col min="526" max="526" width="11.85546875" customWidth="1"/>
    <col min="769" max="769" width="3.5703125" customWidth="1"/>
    <col min="770" max="770" width="14.85546875" customWidth="1"/>
    <col min="771" max="771" width="14.5703125" customWidth="1"/>
    <col min="772" max="772" width="12.140625" customWidth="1"/>
    <col min="773" max="773" width="11.140625" customWidth="1"/>
    <col min="774" max="774" width="13.85546875" customWidth="1"/>
    <col min="775" max="775" width="12.7109375" customWidth="1"/>
    <col min="776" max="776" width="15.7109375" customWidth="1"/>
    <col min="777" max="777" width="15.140625" customWidth="1"/>
    <col min="778" max="778" width="14.28515625" customWidth="1"/>
    <col min="779" max="779" width="16.5703125" customWidth="1"/>
    <col min="780" max="780" width="13.7109375" customWidth="1"/>
    <col min="781" max="781" width="15.7109375" customWidth="1"/>
    <col min="782" max="782" width="11.85546875" customWidth="1"/>
    <col min="1025" max="1025" width="3.5703125" customWidth="1"/>
    <col min="1026" max="1026" width="14.85546875" customWidth="1"/>
    <col min="1027" max="1027" width="14.5703125" customWidth="1"/>
    <col min="1028" max="1028" width="12.140625" customWidth="1"/>
    <col min="1029" max="1029" width="11.140625" customWidth="1"/>
    <col min="1030" max="1030" width="13.85546875" customWidth="1"/>
    <col min="1031" max="1031" width="12.7109375" customWidth="1"/>
    <col min="1032" max="1032" width="15.7109375" customWidth="1"/>
    <col min="1033" max="1033" width="15.140625" customWidth="1"/>
    <col min="1034" max="1034" width="14.28515625" customWidth="1"/>
    <col min="1035" max="1035" width="16.5703125" customWidth="1"/>
    <col min="1036" max="1036" width="13.7109375" customWidth="1"/>
    <col min="1037" max="1037" width="15.7109375" customWidth="1"/>
    <col min="1038" max="1038" width="11.85546875" customWidth="1"/>
    <col min="1281" max="1281" width="3.5703125" customWidth="1"/>
    <col min="1282" max="1282" width="14.85546875" customWidth="1"/>
    <col min="1283" max="1283" width="14.5703125" customWidth="1"/>
    <col min="1284" max="1284" width="12.140625" customWidth="1"/>
    <col min="1285" max="1285" width="11.140625" customWidth="1"/>
    <col min="1286" max="1286" width="13.85546875" customWidth="1"/>
    <col min="1287" max="1287" width="12.7109375" customWidth="1"/>
    <col min="1288" max="1288" width="15.7109375" customWidth="1"/>
    <col min="1289" max="1289" width="15.140625" customWidth="1"/>
    <col min="1290" max="1290" width="14.28515625" customWidth="1"/>
    <col min="1291" max="1291" width="16.5703125" customWidth="1"/>
    <col min="1292" max="1292" width="13.7109375" customWidth="1"/>
    <col min="1293" max="1293" width="15.7109375" customWidth="1"/>
    <col min="1294" max="1294" width="11.85546875" customWidth="1"/>
    <col min="1537" max="1537" width="3.5703125" customWidth="1"/>
    <col min="1538" max="1538" width="14.85546875" customWidth="1"/>
    <col min="1539" max="1539" width="14.5703125" customWidth="1"/>
    <col min="1540" max="1540" width="12.140625" customWidth="1"/>
    <col min="1541" max="1541" width="11.140625" customWidth="1"/>
    <col min="1542" max="1542" width="13.85546875" customWidth="1"/>
    <col min="1543" max="1543" width="12.7109375" customWidth="1"/>
    <col min="1544" max="1544" width="15.7109375" customWidth="1"/>
    <col min="1545" max="1545" width="15.140625" customWidth="1"/>
    <col min="1546" max="1546" width="14.28515625" customWidth="1"/>
    <col min="1547" max="1547" width="16.5703125" customWidth="1"/>
    <col min="1548" max="1548" width="13.7109375" customWidth="1"/>
    <col min="1549" max="1549" width="15.7109375" customWidth="1"/>
    <col min="1550" max="1550" width="11.85546875" customWidth="1"/>
    <col min="1793" max="1793" width="3.5703125" customWidth="1"/>
    <col min="1794" max="1794" width="14.85546875" customWidth="1"/>
    <col min="1795" max="1795" width="14.5703125" customWidth="1"/>
    <col min="1796" max="1796" width="12.140625" customWidth="1"/>
    <col min="1797" max="1797" width="11.140625" customWidth="1"/>
    <col min="1798" max="1798" width="13.85546875" customWidth="1"/>
    <col min="1799" max="1799" width="12.7109375" customWidth="1"/>
    <col min="1800" max="1800" width="15.7109375" customWidth="1"/>
    <col min="1801" max="1801" width="15.140625" customWidth="1"/>
    <col min="1802" max="1802" width="14.28515625" customWidth="1"/>
    <col min="1803" max="1803" width="16.5703125" customWidth="1"/>
    <col min="1804" max="1804" width="13.7109375" customWidth="1"/>
    <col min="1805" max="1805" width="15.7109375" customWidth="1"/>
    <col min="1806" max="1806" width="11.85546875" customWidth="1"/>
    <col min="2049" max="2049" width="3.5703125" customWidth="1"/>
    <col min="2050" max="2050" width="14.85546875" customWidth="1"/>
    <col min="2051" max="2051" width="14.5703125" customWidth="1"/>
    <col min="2052" max="2052" width="12.140625" customWidth="1"/>
    <col min="2053" max="2053" width="11.140625" customWidth="1"/>
    <col min="2054" max="2054" width="13.85546875" customWidth="1"/>
    <col min="2055" max="2055" width="12.7109375" customWidth="1"/>
    <col min="2056" max="2056" width="15.7109375" customWidth="1"/>
    <col min="2057" max="2057" width="15.140625" customWidth="1"/>
    <col min="2058" max="2058" width="14.28515625" customWidth="1"/>
    <col min="2059" max="2059" width="16.5703125" customWidth="1"/>
    <col min="2060" max="2060" width="13.7109375" customWidth="1"/>
    <col min="2061" max="2061" width="15.7109375" customWidth="1"/>
    <col min="2062" max="2062" width="11.85546875" customWidth="1"/>
    <col min="2305" max="2305" width="3.5703125" customWidth="1"/>
    <col min="2306" max="2306" width="14.85546875" customWidth="1"/>
    <col min="2307" max="2307" width="14.5703125" customWidth="1"/>
    <col min="2308" max="2308" width="12.140625" customWidth="1"/>
    <col min="2309" max="2309" width="11.140625" customWidth="1"/>
    <col min="2310" max="2310" width="13.85546875" customWidth="1"/>
    <col min="2311" max="2311" width="12.7109375" customWidth="1"/>
    <col min="2312" max="2312" width="15.7109375" customWidth="1"/>
    <col min="2313" max="2313" width="15.140625" customWidth="1"/>
    <col min="2314" max="2314" width="14.28515625" customWidth="1"/>
    <col min="2315" max="2315" width="16.5703125" customWidth="1"/>
    <col min="2316" max="2316" width="13.7109375" customWidth="1"/>
    <col min="2317" max="2317" width="15.7109375" customWidth="1"/>
    <col min="2318" max="2318" width="11.85546875" customWidth="1"/>
    <col min="2561" max="2561" width="3.5703125" customWidth="1"/>
    <col min="2562" max="2562" width="14.85546875" customWidth="1"/>
    <col min="2563" max="2563" width="14.5703125" customWidth="1"/>
    <col min="2564" max="2564" width="12.140625" customWidth="1"/>
    <col min="2565" max="2565" width="11.140625" customWidth="1"/>
    <col min="2566" max="2566" width="13.85546875" customWidth="1"/>
    <col min="2567" max="2567" width="12.7109375" customWidth="1"/>
    <col min="2568" max="2568" width="15.7109375" customWidth="1"/>
    <col min="2569" max="2569" width="15.140625" customWidth="1"/>
    <col min="2570" max="2570" width="14.28515625" customWidth="1"/>
    <col min="2571" max="2571" width="16.5703125" customWidth="1"/>
    <col min="2572" max="2572" width="13.7109375" customWidth="1"/>
    <col min="2573" max="2573" width="15.7109375" customWidth="1"/>
    <col min="2574" max="2574" width="11.85546875" customWidth="1"/>
    <col min="2817" max="2817" width="3.5703125" customWidth="1"/>
    <col min="2818" max="2818" width="14.85546875" customWidth="1"/>
    <col min="2819" max="2819" width="14.5703125" customWidth="1"/>
    <col min="2820" max="2820" width="12.140625" customWidth="1"/>
    <col min="2821" max="2821" width="11.140625" customWidth="1"/>
    <col min="2822" max="2822" width="13.85546875" customWidth="1"/>
    <col min="2823" max="2823" width="12.7109375" customWidth="1"/>
    <col min="2824" max="2824" width="15.7109375" customWidth="1"/>
    <col min="2825" max="2825" width="15.140625" customWidth="1"/>
    <col min="2826" max="2826" width="14.28515625" customWidth="1"/>
    <col min="2827" max="2827" width="16.5703125" customWidth="1"/>
    <col min="2828" max="2828" width="13.7109375" customWidth="1"/>
    <col min="2829" max="2829" width="15.7109375" customWidth="1"/>
    <col min="2830" max="2830" width="11.85546875" customWidth="1"/>
    <col min="3073" max="3073" width="3.5703125" customWidth="1"/>
    <col min="3074" max="3074" width="14.85546875" customWidth="1"/>
    <col min="3075" max="3075" width="14.5703125" customWidth="1"/>
    <col min="3076" max="3076" width="12.140625" customWidth="1"/>
    <col min="3077" max="3077" width="11.140625" customWidth="1"/>
    <col min="3078" max="3078" width="13.85546875" customWidth="1"/>
    <col min="3079" max="3079" width="12.7109375" customWidth="1"/>
    <col min="3080" max="3080" width="15.7109375" customWidth="1"/>
    <col min="3081" max="3081" width="15.140625" customWidth="1"/>
    <col min="3082" max="3082" width="14.28515625" customWidth="1"/>
    <col min="3083" max="3083" width="16.5703125" customWidth="1"/>
    <col min="3084" max="3084" width="13.7109375" customWidth="1"/>
    <col min="3085" max="3085" width="15.7109375" customWidth="1"/>
    <col min="3086" max="3086" width="11.85546875" customWidth="1"/>
    <col min="3329" max="3329" width="3.5703125" customWidth="1"/>
    <col min="3330" max="3330" width="14.85546875" customWidth="1"/>
    <col min="3331" max="3331" width="14.5703125" customWidth="1"/>
    <col min="3332" max="3332" width="12.140625" customWidth="1"/>
    <col min="3333" max="3333" width="11.140625" customWidth="1"/>
    <col min="3334" max="3334" width="13.85546875" customWidth="1"/>
    <col min="3335" max="3335" width="12.7109375" customWidth="1"/>
    <col min="3336" max="3336" width="15.7109375" customWidth="1"/>
    <col min="3337" max="3337" width="15.140625" customWidth="1"/>
    <col min="3338" max="3338" width="14.28515625" customWidth="1"/>
    <col min="3339" max="3339" width="16.5703125" customWidth="1"/>
    <col min="3340" max="3340" width="13.7109375" customWidth="1"/>
    <col min="3341" max="3341" width="15.7109375" customWidth="1"/>
    <col min="3342" max="3342" width="11.85546875" customWidth="1"/>
    <col min="3585" max="3585" width="3.5703125" customWidth="1"/>
    <col min="3586" max="3586" width="14.85546875" customWidth="1"/>
    <col min="3587" max="3587" width="14.5703125" customWidth="1"/>
    <col min="3588" max="3588" width="12.140625" customWidth="1"/>
    <col min="3589" max="3589" width="11.140625" customWidth="1"/>
    <col min="3590" max="3590" width="13.85546875" customWidth="1"/>
    <col min="3591" max="3591" width="12.7109375" customWidth="1"/>
    <col min="3592" max="3592" width="15.7109375" customWidth="1"/>
    <col min="3593" max="3593" width="15.140625" customWidth="1"/>
    <col min="3594" max="3594" width="14.28515625" customWidth="1"/>
    <col min="3595" max="3595" width="16.5703125" customWidth="1"/>
    <col min="3596" max="3596" width="13.7109375" customWidth="1"/>
    <col min="3597" max="3597" width="15.7109375" customWidth="1"/>
    <col min="3598" max="3598" width="11.85546875" customWidth="1"/>
    <col min="3841" max="3841" width="3.5703125" customWidth="1"/>
    <col min="3842" max="3842" width="14.85546875" customWidth="1"/>
    <col min="3843" max="3843" width="14.5703125" customWidth="1"/>
    <col min="3844" max="3844" width="12.140625" customWidth="1"/>
    <col min="3845" max="3845" width="11.140625" customWidth="1"/>
    <col min="3846" max="3846" width="13.85546875" customWidth="1"/>
    <col min="3847" max="3847" width="12.7109375" customWidth="1"/>
    <col min="3848" max="3848" width="15.7109375" customWidth="1"/>
    <col min="3849" max="3849" width="15.140625" customWidth="1"/>
    <col min="3850" max="3850" width="14.28515625" customWidth="1"/>
    <col min="3851" max="3851" width="16.5703125" customWidth="1"/>
    <col min="3852" max="3852" width="13.7109375" customWidth="1"/>
    <col min="3853" max="3853" width="15.7109375" customWidth="1"/>
    <col min="3854" max="3854" width="11.85546875" customWidth="1"/>
    <col min="4097" max="4097" width="3.5703125" customWidth="1"/>
    <col min="4098" max="4098" width="14.85546875" customWidth="1"/>
    <col min="4099" max="4099" width="14.5703125" customWidth="1"/>
    <col min="4100" max="4100" width="12.140625" customWidth="1"/>
    <col min="4101" max="4101" width="11.140625" customWidth="1"/>
    <col min="4102" max="4102" width="13.85546875" customWidth="1"/>
    <col min="4103" max="4103" width="12.7109375" customWidth="1"/>
    <col min="4104" max="4104" width="15.7109375" customWidth="1"/>
    <col min="4105" max="4105" width="15.140625" customWidth="1"/>
    <col min="4106" max="4106" width="14.28515625" customWidth="1"/>
    <col min="4107" max="4107" width="16.5703125" customWidth="1"/>
    <col min="4108" max="4108" width="13.7109375" customWidth="1"/>
    <col min="4109" max="4109" width="15.7109375" customWidth="1"/>
    <col min="4110" max="4110" width="11.85546875" customWidth="1"/>
    <col min="4353" max="4353" width="3.5703125" customWidth="1"/>
    <col min="4354" max="4354" width="14.85546875" customWidth="1"/>
    <col min="4355" max="4355" width="14.5703125" customWidth="1"/>
    <col min="4356" max="4356" width="12.140625" customWidth="1"/>
    <col min="4357" max="4357" width="11.140625" customWidth="1"/>
    <col min="4358" max="4358" width="13.85546875" customWidth="1"/>
    <col min="4359" max="4359" width="12.7109375" customWidth="1"/>
    <col min="4360" max="4360" width="15.7109375" customWidth="1"/>
    <col min="4361" max="4361" width="15.140625" customWidth="1"/>
    <col min="4362" max="4362" width="14.28515625" customWidth="1"/>
    <col min="4363" max="4363" width="16.5703125" customWidth="1"/>
    <col min="4364" max="4364" width="13.7109375" customWidth="1"/>
    <col min="4365" max="4365" width="15.7109375" customWidth="1"/>
    <col min="4366" max="4366" width="11.85546875" customWidth="1"/>
    <col min="4609" max="4609" width="3.5703125" customWidth="1"/>
    <col min="4610" max="4610" width="14.85546875" customWidth="1"/>
    <col min="4611" max="4611" width="14.5703125" customWidth="1"/>
    <col min="4612" max="4612" width="12.140625" customWidth="1"/>
    <col min="4613" max="4613" width="11.140625" customWidth="1"/>
    <col min="4614" max="4614" width="13.85546875" customWidth="1"/>
    <col min="4615" max="4615" width="12.7109375" customWidth="1"/>
    <col min="4616" max="4616" width="15.7109375" customWidth="1"/>
    <col min="4617" max="4617" width="15.140625" customWidth="1"/>
    <col min="4618" max="4618" width="14.28515625" customWidth="1"/>
    <col min="4619" max="4619" width="16.5703125" customWidth="1"/>
    <col min="4620" max="4620" width="13.7109375" customWidth="1"/>
    <col min="4621" max="4621" width="15.7109375" customWidth="1"/>
    <col min="4622" max="4622" width="11.85546875" customWidth="1"/>
    <col min="4865" max="4865" width="3.5703125" customWidth="1"/>
    <col min="4866" max="4866" width="14.85546875" customWidth="1"/>
    <col min="4867" max="4867" width="14.5703125" customWidth="1"/>
    <col min="4868" max="4868" width="12.140625" customWidth="1"/>
    <col min="4869" max="4869" width="11.140625" customWidth="1"/>
    <col min="4870" max="4870" width="13.85546875" customWidth="1"/>
    <col min="4871" max="4871" width="12.7109375" customWidth="1"/>
    <col min="4872" max="4872" width="15.7109375" customWidth="1"/>
    <col min="4873" max="4873" width="15.140625" customWidth="1"/>
    <col min="4874" max="4874" width="14.28515625" customWidth="1"/>
    <col min="4875" max="4875" width="16.5703125" customWidth="1"/>
    <col min="4876" max="4876" width="13.7109375" customWidth="1"/>
    <col min="4877" max="4877" width="15.7109375" customWidth="1"/>
    <col min="4878" max="4878" width="11.85546875" customWidth="1"/>
    <col min="5121" max="5121" width="3.5703125" customWidth="1"/>
    <col min="5122" max="5122" width="14.85546875" customWidth="1"/>
    <col min="5123" max="5123" width="14.5703125" customWidth="1"/>
    <col min="5124" max="5124" width="12.140625" customWidth="1"/>
    <col min="5125" max="5125" width="11.140625" customWidth="1"/>
    <col min="5126" max="5126" width="13.85546875" customWidth="1"/>
    <col min="5127" max="5127" width="12.7109375" customWidth="1"/>
    <col min="5128" max="5128" width="15.7109375" customWidth="1"/>
    <col min="5129" max="5129" width="15.140625" customWidth="1"/>
    <col min="5130" max="5130" width="14.28515625" customWidth="1"/>
    <col min="5131" max="5131" width="16.5703125" customWidth="1"/>
    <col min="5132" max="5132" width="13.7109375" customWidth="1"/>
    <col min="5133" max="5133" width="15.7109375" customWidth="1"/>
    <col min="5134" max="5134" width="11.85546875" customWidth="1"/>
    <col min="5377" max="5377" width="3.5703125" customWidth="1"/>
    <col min="5378" max="5378" width="14.85546875" customWidth="1"/>
    <col min="5379" max="5379" width="14.5703125" customWidth="1"/>
    <col min="5380" max="5380" width="12.140625" customWidth="1"/>
    <col min="5381" max="5381" width="11.140625" customWidth="1"/>
    <col min="5382" max="5382" width="13.85546875" customWidth="1"/>
    <col min="5383" max="5383" width="12.7109375" customWidth="1"/>
    <col min="5384" max="5384" width="15.7109375" customWidth="1"/>
    <col min="5385" max="5385" width="15.140625" customWidth="1"/>
    <col min="5386" max="5386" width="14.28515625" customWidth="1"/>
    <col min="5387" max="5387" width="16.5703125" customWidth="1"/>
    <col min="5388" max="5388" width="13.7109375" customWidth="1"/>
    <col min="5389" max="5389" width="15.7109375" customWidth="1"/>
    <col min="5390" max="5390" width="11.85546875" customWidth="1"/>
    <col min="5633" max="5633" width="3.5703125" customWidth="1"/>
    <col min="5634" max="5634" width="14.85546875" customWidth="1"/>
    <col min="5635" max="5635" width="14.5703125" customWidth="1"/>
    <col min="5636" max="5636" width="12.140625" customWidth="1"/>
    <col min="5637" max="5637" width="11.140625" customWidth="1"/>
    <col min="5638" max="5638" width="13.85546875" customWidth="1"/>
    <col min="5639" max="5639" width="12.7109375" customWidth="1"/>
    <col min="5640" max="5640" width="15.7109375" customWidth="1"/>
    <col min="5641" max="5641" width="15.140625" customWidth="1"/>
    <col min="5642" max="5642" width="14.28515625" customWidth="1"/>
    <col min="5643" max="5643" width="16.5703125" customWidth="1"/>
    <col min="5644" max="5644" width="13.7109375" customWidth="1"/>
    <col min="5645" max="5645" width="15.7109375" customWidth="1"/>
    <col min="5646" max="5646" width="11.85546875" customWidth="1"/>
    <col min="5889" max="5889" width="3.5703125" customWidth="1"/>
    <col min="5890" max="5890" width="14.85546875" customWidth="1"/>
    <col min="5891" max="5891" width="14.5703125" customWidth="1"/>
    <col min="5892" max="5892" width="12.140625" customWidth="1"/>
    <col min="5893" max="5893" width="11.140625" customWidth="1"/>
    <col min="5894" max="5894" width="13.85546875" customWidth="1"/>
    <col min="5895" max="5895" width="12.7109375" customWidth="1"/>
    <col min="5896" max="5896" width="15.7109375" customWidth="1"/>
    <col min="5897" max="5897" width="15.140625" customWidth="1"/>
    <col min="5898" max="5898" width="14.28515625" customWidth="1"/>
    <col min="5899" max="5899" width="16.5703125" customWidth="1"/>
    <col min="5900" max="5900" width="13.7109375" customWidth="1"/>
    <col min="5901" max="5901" width="15.7109375" customWidth="1"/>
    <col min="5902" max="5902" width="11.85546875" customWidth="1"/>
    <col min="6145" max="6145" width="3.5703125" customWidth="1"/>
    <col min="6146" max="6146" width="14.85546875" customWidth="1"/>
    <col min="6147" max="6147" width="14.5703125" customWidth="1"/>
    <col min="6148" max="6148" width="12.140625" customWidth="1"/>
    <col min="6149" max="6149" width="11.140625" customWidth="1"/>
    <col min="6150" max="6150" width="13.85546875" customWidth="1"/>
    <col min="6151" max="6151" width="12.7109375" customWidth="1"/>
    <col min="6152" max="6152" width="15.7109375" customWidth="1"/>
    <col min="6153" max="6153" width="15.140625" customWidth="1"/>
    <col min="6154" max="6154" width="14.28515625" customWidth="1"/>
    <col min="6155" max="6155" width="16.5703125" customWidth="1"/>
    <col min="6156" max="6156" width="13.7109375" customWidth="1"/>
    <col min="6157" max="6157" width="15.7109375" customWidth="1"/>
    <col min="6158" max="6158" width="11.85546875" customWidth="1"/>
    <col min="6401" max="6401" width="3.5703125" customWidth="1"/>
    <col min="6402" max="6402" width="14.85546875" customWidth="1"/>
    <col min="6403" max="6403" width="14.5703125" customWidth="1"/>
    <col min="6404" max="6404" width="12.140625" customWidth="1"/>
    <col min="6405" max="6405" width="11.140625" customWidth="1"/>
    <col min="6406" max="6406" width="13.85546875" customWidth="1"/>
    <col min="6407" max="6407" width="12.7109375" customWidth="1"/>
    <col min="6408" max="6408" width="15.7109375" customWidth="1"/>
    <col min="6409" max="6409" width="15.140625" customWidth="1"/>
    <col min="6410" max="6410" width="14.28515625" customWidth="1"/>
    <col min="6411" max="6411" width="16.5703125" customWidth="1"/>
    <col min="6412" max="6412" width="13.7109375" customWidth="1"/>
    <col min="6413" max="6413" width="15.7109375" customWidth="1"/>
    <col min="6414" max="6414" width="11.85546875" customWidth="1"/>
    <col min="6657" max="6657" width="3.5703125" customWidth="1"/>
    <col min="6658" max="6658" width="14.85546875" customWidth="1"/>
    <col min="6659" max="6659" width="14.5703125" customWidth="1"/>
    <col min="6660" max="6660" width="12.140625" customWidth="1"/>
    <col min="6661" max="6661" width="11.140625" customWidth="1"/>
    <col min="6662" max="6662" width="13.85546875" customWidth="1"/>
    <col min="6663" max="6663" width="12.7109375" customWidth="1"/>
    <col min="6664" max="6664" width="15.7109375" customWidth="1"/>
    <col min="6665" max="6665" width="15.140625" customWidth="1"/>
    <col min="6666" max="6666" width="14.28515625" customWidth="1"/>
    <col min="6667" max="6667" width="16.5703125" customWidth="1"/>
    <col min="6668" max="6668" width="13.7109375" customWidth="1"/>
    <col min="6669" max="6669" width="15.7109375" customWidth="1"/>
    <col min="6670" max="6670" width="11.85546875" customWidth="1"/>
    <col min="6913" max="6913" width="3.5703125" customWidth="1"/>
    <col min="6914" max="6914" width="14.85546875" customWidth="1"/>
    <col min="6915" max="6915" width="14.5703125" customWidth="1"/>
    <col min="6916" max="6916" width="12.140625" customWidth="1"/>
    <col min="6917" max="6917" width="11.140625" customWidth="1"/>
    <col min="6918" max="6918" width="13.85546875" customWidth="1"/>
    <col min="6919" max="6919" width="12.7109375" customWidth="1"/>
    <col min="6920" max="6920" width="15.7109375" customWidth="1"/>
    <col min="6921" max="6921" width="15.140625" customWidth="1"/>
    <col min="6922" max="6922" width="14.28515625" customWidth="1"/>
    <col min="6923" max="6923" width="16.5703125" customWidth="1"/>
    <col min="6924" max="6924" width="13.7109375" customWidth="1"/>
    <col min="6925" max="6925" width="15.7109375" customWidth="1"/>
    <col min="6926" max="6926" width="11.85546875" customWidth="1"/>
    <col min="7169" max="7169" width="3.5703125" customWidth="1"/>
    <col min="7170" max="7170" width="14.85546875" customWidth="1"/>
    <col min="7171" max="7171" width="14.5703125" customWidth="1"/>
    <col min="7172" max="7172" width="12.140625" customWidth="1"/>
    <col min="7173" max="7173" width="11.140625" customWidth="1"/>
    <col min="7174" max="7174" width="13.85546875" customWidth="1"/>
    <col min="7175" max="7175" width="12.7109375" customWidth="1"/>
    <col min="7176" max="7176" width="15.7109375" customWidth="1"/>
    <col min="7177" max="7177" width="15.140625" customWidth="1"/>
    <col min="7178" max="7178" width="14.28515625" customWidth="1"/>
    <col min="7179" max="7179" width="16.5703125" customWidth="1"/>
    <col min="7180" max="7180" width="13.7109375" customWidth="1"/>
    <col min="7181" max="7181" width="15.7109375" customWidth="1"/>
    <col min="7182" max="7182" width="11.85546875" customWidth="1"/>
    <col min="7425" max="7425" width="3.5703125" customWidth="1"/>
    <col min="7426" max="7426" width="14.85546875" customWidth="1"/>
    <col min="7427" max="7427" width="14.5703125" customWidth="1"/>
    <col min="7428" max="7428" width="12.140625" customWidth="1"/>
    <col min="7429" max="7429" width="11.140625" customWidth="1"/>
    <col min="7430" max="7430" width="13.85546875" customWidth="1"/>
    <col min="7431" max="7431" width="12.7109375" customWidth="1"/>
    <col min="7432" max="7432" width="15.7109375" customWidth="1"/>
    <col min="7433" max="7433" width="15.140625" customWidth="1"/>
    <col min="7434" max="7434" width="14.28515625" customWidth="1"/>
    <col min="7435" max="7435" width="16.5703125" customWidth="1"/>
    <col min="7436" max="7436" width="13.7109375" customWidth="1"/>
    <col min="7437" max="7437" width="15.7109375" customWidth="1"/>
    <col min="7438" max="7438" width="11.85546875" customWidth="1"/>
    <col min="7681" max="7681" width="3.5703125" customWidth="1"/>
    <col min="7682" max="7682" width="14.85546875" customWidth="1"/>
    <col min="7683" max="7683" width="14.5703125" customWidth="1"/>
    <col min="7684" max="7684" width="12.140625" customWidth="1"/>
    <col min="7685" max="7685" width="11.140625" customWidth="1"/>
    <col min="7686" max="7686" width="13.85546875" customWidth="1"/>
    <col min="7687" max="7687" width="12.7109375" customWidth="1"/>
    <col min="7688" max="7688" width="15.7109375" customWidth="1"/>
    <col min="7689" max="7689" width="15.140625" customWidth="1"/>
    <col min="7690" max="7690" width="14.28515625" customWidth="1"/>
    <col min="7691" max="7691" width="16.5703125" customWidth="1"/>
    <col min="7692" max="7692" width="13.7109375" customWidth="1"/>
    <col min="7693" max="7693" width="15.7109375" customWidth="1"/>
    <col min="7694" max="7694" width="11.85546875" customWidth="1"/>
    <col min="7937" max="7937" width="3.5703125" customWidth="1"/>
    <col min="7938" max="7938" width="14.85546875" customWidth="1"/>
    <col min="7939" max="7939" width="14.5703125" customWidth="1"/>
    <col min="7940" max="7940" width="12.140625" customWidth="1"/>
    <col min="7941" max="7941" width="11.140625" customWidth="1"/>
    <col min="7942" max="7942" width="13.85546875" customWidth="1"/>
    <col min="7943" max="7943" width="12.7109375" customWidth="1"/>
    <col min="7944" max="7944" width="15.7109375" customWidth="1"/>
    <col min="7945" max="7945" width="15.140625" customWidth="1"/>
    <col min="7946" max="7946" width="14.28515625" customWidth="1"/>
    <col min="7947" max="7947" width="16.5703125" customWidth="1"/>
    <col min="7948" max="7948" width="13.7109375" customWidth="1"/>
    <col min="7949" max="7949" width="15.7109375" customWidth="1"/>
    <col min="7950" max="7950" width="11.85546875" customWidth="1"/>
    <col min="8193" max="8193" width="3.5703125" customWidth="1"/>
    <col min="8194" max="8194" width="14.85546875" customWidth="1"/>
    <col min="8195" max="8195" width="14.5703125" customWidth="1"/>
    <col min="8196" max="8196" width="12.140625" customWidth="1"/>
    <col min="8197" max="8197" width="11.140625" customWidth="1"/>
    <col min="8198" max="8198" width="13.85546875" customWidth="1"/>
    <col min="8199" max="8199" width="12.7109375" customWidth="1"/>
    <col min="8200" max="8200" width="15.7109375" customWidth="1"/>
    <col min="8201" max="8201" width="15.140625" customWidth="1"/>
    <col min="8202" max="8202" width="14.28515625" customWidth="1"/>
    <col min="8203" max="8203" width="16.5703125" customWidth="1"/>
    <col min="8204" max="8204" width="13.7109375" customWidth="1"/>
    <col min="8205" max="8205" width="15.7109375" customWidth="1"/>
    <col min="8206" max="8206" width="11.85546875" customWidth="1"/>
    <col min="8449" max="8449" width="3.5703125" customWidth="1"/>
    <col min="8450" max="8450" width="14.85546875" customWidth="1"/>
    <col min="8451" max="8451" width="14.5703125" customWidth="1"/>
    <col min="8452" max="8452" width="12.140625" customWidth="1"/>
    <col min="8453" max="8453" width="11.140625" customWidth="1"/>
    <col min="8454" max="8454" width="13.85546875" customWidth="1"/>
    <col min="8455" max="8455" width="12.7109375" customWidth="1"/>
    <col min="8456" max="8456" width="15.7109375" customWidth="1"/>
    <col min="8457" max="8457" width="15.140625" customWidth="1"/>
    <col min="8458" max="8458" width="14.28515625" customWidth="1"/>
    <col min="8459" max="8459" width="16.5703125" customWidth="1"/>
    <col min="8460" max="8460" width="13.7109375" customWidth="1"/>
    <col min="8461" max="8461" width="15.7109375" customWidth="1"/>
    <col min="8462" max="8462" width="11.85546875" customWidth="1"/>
    <col min="8705" max="8705" width="3.5703125" customWidth="1"/>
    <col min="8706" max="8706" width="14.85546875" customWidth="1"/>
    <col min="8707" max="8707" width="14.5703125" customWidth="1"/>
    <col min="8708" max="8708" width="12.140625" customWidth="1"/>
    <col min="8709" max="8709" width="11.140625" customWidth="1"/>
    <col min="8710" max="8710" width="13.85546875" customWidth="1"/>
    <col min="8711" max="8711" width="12.7109375" customWidth="1"/>
    <col min="8712" max="8712" width="15.7109375" customWidth="1"/>
    <col min="8713" max="8713" width="15.140625" customWidth="1"/>
    <col min="8714" max="8714" width="14.28515625" customWidth="1"/>
    <col min="8715" max="8715" width="16.5703125" customWidth="1"/>
    <col min="8716" max="8716" width="13.7109375" customWidth="1"/>
    <col min="8717" max="8717" width="15.7109375" customWidth="1"/>
    <col min="8718" max="8718" width="11.85546875" customWidth="1"/>
    <col min="8961" max="8961" width="3.5703125" customWidth="1"/>
    <col min="8962" max="8962" width="14.85546875" customWidth="1"/>
    <col min="8963" max="8963" width="14.5703125" customWidth="1"/>
    <col min="8964" max="8964" width="12.140625" customWidth="1"/>
    <col min="8965" max="8965" width="11.140625" customWidth="1"/>
    <col min="8966" max="8966" width="13.85546875" customWidth="1"/>
    <col min="8967" max="8967" width="12.7109375" customWidth="1"/>
    <col min="8968" max="8968" width="15.7109375" customWidth="1"/>
    <col min="8969" max="8969" width="15.140625" customWidth="1"/>
    <col min="8970" max="8970" width="14.28515625" customWidth="1"/>
    <col min="8971" max="8971" width="16.5703125" customWidth="1"/>
    <col min="8972" max="8972" width="13.7109375" customWidth="1"/>
    <col min="8973" max="8973" width="15.7109375" customWidth="1"/>
    <col min="8974" max="8974" width="11.85546875" customWidth="1"/>
    <col min="9217" max="9217" width="3.5703125" customWidth="1"/>
    <col min="9218" max="9218" width="14.85546875" customWidth="1"/>
    <col min="9219" max="9219" width="14.5703125" customWidth="1"/>
    <col min="9220" max="9220" width="12.140625" customWidth="1"/>
    <col min="9221" max="9221" width="11.140625" customWidth="1"/>
    <col min="9222" max="9222" width="13.85546875" customWidth="1"/>
    <col min="9223" max="9223" width="12.7109375" customWidth="1"/>
    <col min="9224" max="9224" width="15.7109375" customWidth="1"/>
    <col min="9225" max="9225" width="15.140625" customWidth="1"/>
    <col min="9226" max="9226" width="14.28515625" customWidth="1"/>
    <col min="9227" max="9227" width="16.5703125" customWidth="1"/>
    <col min="9228" max="9228" width="13.7109375" customWidth="1"/>
    <col min="9229" max="9229" width="15.7109375" customWidth="1"/>
    <col min="9230" max="9230" width="11.85546875" customWidth="1"/>
    <col min="9473" max="9473" width="3.5703125" customWidth="1"/>
    <col min="9474" max="9474" width="14.85546875" customWidth="1"/>
    <col min="9475" max="9475" width="14.5703125" customWidth="1"/>
    <col min="9476" max="9476" width="12.140625" customWidth="1"/>
    <col min="9477" max="9477" width="11.140625" customWidth="1"/>
    <col min="9478" max="9478" width="13.85546875" customWidth="1"/>
    <col min="9479" max="9479" width="12.7109375" customWidth="1"/>
    <col min="9480" max="9480" width="15.7109375" customWidth="1"/>
    <col min="9481" max="9481" width="15.140625" customWidth="1"/>
    <col min="9482" max="9482" width="14.28515625" customWidth="1"/>
    <col min="9483" max="9483" width="16.5703125" customWidth="1"/>
    <col min="9484" max="9484" width="13.7109375" customWidth="1"/>
    <col min="9485" max="9485" width="15.7109375" customWidth="1"/>
    <col min="9486" max="9486" width="11.85546875" customWidth="1"/>
    <col min="9729" max="9729" width="3.5703125" customWidth="1"/>
    <col min="9730" max="9730" width="14.85546875" customWidth="1"/>
    <col min="9731" max="9731" width="14.5703125" customWidth="1"/>
    <col min="9732" max="9732" width="12.140625" customWidth="1"/>
    <col min="9733" max="9733" width="11.140625" customWidth="1"/>
    <col min="9734" max="9734" width="13.85546875" customWidth="1"/>
    <col min="9735" max="9735" width="12.7109375" customWidth="1"/>
    <col min="9736" max="9736" width="15.7109375" customWidth="1"/>
    <col min="9737" max="9737" width="15.140625" customWidth="1"/>
    <col min="9738" max="9738" width="14.28515625" customWidth="1"/>
    <col min="9739" max="9739" width="16.5703125" customWidth="1"/>
    <col min="9740" max="9740" width="13.7109375" customWidth="1"/>
    <col min="9741" max="9741" width="15.7109375" customWidth="1"/>
    <col min="9742" max="9742" width="11.85546875" customWidth="1"/>
    <col min="9985" max="9985" width="3.5703125" customWidth="1"/>
    <col min="9986" max="9986" width="14.85546875" customWidth="1"/>
    <col min="9987" max="9987" width="14.5703125" customWidth="1"/>
    <col min="9988" max="9988" width="12.140625" customWidth="1"/>
    <col min="9989" max="9989" width="11.140625" customWidth="1"/>
    <col min="9990" max="9990" width="13.85546875" customWidth="1"/>
    <col min="9991" max="9991" width="12.7109375" customWidth="1"/>
    <col min="9992" max="9992" width="15.7109375" customWidth="1"/>
    <col min="9993" max="9993" width="15.140625" customWidth="1"/>
    <col min="9994" max="9994" width="14.28515625" customWidth="1"/>
    <col min="9995" max="9995" width="16.5703125" customWidth="1"/>
    <col min="9996" max="9996" width="13.7109375" customWidth="1"/>
    <col min="9997" max="9997" width="15.7109375" customWidth="1"/>
    <col min="9998" max="9998" width="11.85546875" customWidth="1"/>
    <col min="10241" max="10241" width="3.5703125" customWidth="1"/>
    <col min="10242" max="10242" width="14.85546875" customWidth="1"/>
    <col min="10243" max="10243" width="14.5703125" customWidth="1"/>
    <col min="10244" max="10244" width="12.140625" customWidth="1"/>
    <col min="10245" max="10245" width="11.140625" customWidth="1"/>
    <col min="10246" max="10246" width="13.85546875" customWidth="1"/>
    <col min="10247" max="10247" width="12.7109375" customWidth="1"/>
    <col min="10248" max="10248" width="15.7109375" customWidth="1"/>
    <col min="10249" max="10249" width="15.140625" customWidth="1"/>
    <col min="10250" max="10250" width="14.28515625" customWidth="1"/>
    <col min="10251" max="10251" width="16.5703125" customWidth="1"/>
    <col min="10252" max="10252" width="13.7109375" customWidth="1"/>
    <col min="10253" max="10253" width="15.7109375" customWidth="1"/>
    <col min="10254" max="10254" width="11.85546875" customWidth="1"/>
    <col min="10497" max="10497" width="3.5703125" customWidth="1"/>
    <col min="10498" max="10498" width="14.85546875" customWidth="1"/>
    <col min="10499" max="10499" width="14.5703125" customWidth="1"/>
    <col min="10500" max="10500" width="12.140625" customWidth="1"/>
    <col min="10501" max="10501" width="11.140625" customWidth="1"/>
    <col min="10502" max="10502" width="13.85546875" customWidth="1"/>
    <col min="10503" max="10503" width="12.7109375" customWidth="1"/>
    <col min="10504" max="10504" width="15.7109375" customWidth="1"/>
    <col min="10505" max="10505" width="15.140625" customWidth="1"/>
    <col min="10506" max="10506" width="14.28515625" customWidth="1"/>
    <col min="10507" max="10507" width="16.5703125" customWidth="1"/>
    <col min="10508" max="10508" width="13.7109375" customWidth="1"/>
    <col min="10509" max="10509" width="15.7109375" customWidth="1"/>
    <col min="10510" max="10510" width="11.85546875" customWidth="1"/>
    <col min="10753" max="10753" width="3.5703125" customWidth="1"/>
    <col min="10754" max="10754" width="14.85546875" customWidth="1"/>
    <col min="10755" max="10755" width="14.5703125" customWidth="1"/>
    <col min="10756" max="10756" width="12.140625" customWidth="1"/>
    <col min="10757" max="10757" width="11.140625" customWidth="1"/>
    <col min="10758" max="10758" width="13.85546875" customWidth="1"/>
    <col min="10759" max="10759" width="12.7109375" customWidth="1"/>
    <col min="10760" max="10760" width="15.7109375" customWidth="1"/>
    <col min="10761" max="10761" width="15.140625" customWidth="1"/>
    <col min="10762" max="10762" width="14.28515625" customWidth="1"/>
    <col min="10763" max="10763" width="16.5703125" customWidth="1"/>
    <col min="10764" max="10764" width="13.7109375" customWidth="1"/>
    <col min="10765" max="10765" width="15.7109375" customWidth="1"/>
    <col min="10766" max="10766" width="11.85546875" customWidth="1"/>
    <col min="11009" max="11009" width="3.5703125" customWidth="1"/>
    <col min="11010" max="11010" width="14.85546875" customWidth="1"/>
    <col min="11011" max="11011" width="14.5703125" customWidth="1"/>
    <col min="11012" max="11012" width="12.140625" customWidth="1"/>
    <col min="11013" max="11013" width="11.140625" customWidth="1"/>
    <col min="11014" max="11014" width="13.85546875" customWidth="1"/>
    <col min="11015" max="11015" width="12.7109375" customWidth="1"/>
    <col min="11016" max="11016" width="15.7109375" customWidth="1"/>
    <col min="11017" max="11017" width="15.140625" customWidth="1"/>
    <col min="11018" max="11018" width="14.28515625" customWidth="1"/>
    <col min="11019" max="11019" width="16.5703125" customWidth="1"/>
    <col min="11020" max="11020" width="13.7109375" customWidth="1"/>
    <col min="11021" max="11021" width="15.7109375" customWidth="1"/>
    <col min="11022" max="11022" width="11.85546875" customWidth="1"/>
    <col min="11265" max="11265" width="3.5703125" customWidth="1"/>
    <col min="11266" max="11266" width="14.85546875" customWidth="1"/>
    <col min="11267" max="11267" width="14.5703125" customWidth="1"/>
    <col min="11268" max="11268" width="12.140625" customWidth="1"/>
    <col min="11269" max="11269" width="11.140625" customWidth="1"/>
    <col min="11270" max="11270" width="13.85546875" customWidth="1"/>
    <col min="11271" max="11271" width="12.7109375" customWidth="1"/>
    <col min="11272" max="11272" width="15.7109375" customWidth="1"/>
    <col min="11273" max="11273" width="15.140625" customWidth="1"/>
    <col min="11274" max="11274" width="14.28515625" customWidth="1"/>
    <col min="11275" max="11275" width="16.5703125" customWidth="1"/>
    <col min="11276" max="11276" width="13.7109375" customWidth="1"/>
    <col min="11277" max="11277" width="15.7109375" customWidth="1"/>
    <col min="11278" max="11278" width="11.85546875" customWidth="1"/>
    <col min="11521" max="11521" width="3.5703125" customWidth="1"/>
    <col min="11522" max="11522" width="14.85546875" customWidth="1"/>
    <col min="11523" max="11523" width="14.5703125" customWidth="1"/>
    <col min="11524" max="11524" width="12.140625" customWidth="1"/>
    <col min="11525" max="11525" width="11.140625" customWidth="1"/>
    <col min="11526" max="11526" width="13.85546875" customWidth="1"/>
    <col min="11527" max="11527" width="12.7109375" customWidth="1"/>
    <col min="11528" max="11528" width="15.7109375" customWidth="1"/>
    <col min="11529" max="11529" width="15.140625" customWidth="1"/>
    <col min="11530" max="11530" width="14.28515625" customWidth="1"/>
    <col min="11531" max="11531" width="16.5703125" customWidth="1"/>
    <col min="11532" max="11532" width="13.7109375" customWidth="1"/>
    <col min="11533" max="11533" width="15.7109375" customWidth="1"/>
    <col min="11534" max="11534" width="11.85546875" customWidth="1"/>
    <col min="11777" max="11777" width="3.5703125" customWidth="1"/>
    <col min="11778" max="11778" width="14.85546875" customWidth="1"/>
    <col min="11779" max="11779" width="14.5703125" customWidth="1"/>
    <col min="11780" max="11780" width="12.140625" customWidth="1"/>
    <col min="11781" max="11781" width="11.140625" customWidth="1"/>
    <col min="11782" max="11782" width="13.85546875" customWidth="1"/>
    <col min="11783" max="11783" width="12.7109375" customWidth="1"/>
    <col min="11784" max="11784" width="15.7109375" customWidth="1"/>
    <col min="11785" max="11785" width="15.140625" customWidth="1"/>
    <col min="11786" max="11786" width="14.28515625" customWidth="1"/>
    <col min="11787" max="11787" width="16.5703125" customWidth="1"/>
    <col min="11788" max="11788" width="13.7109375" customWidth="1"/>
    <col min="11789" max="11789" width="15.7109375" customWidth="1"/>
    <col min="11790" max="11790" width="11.85546875" customWidth="1"/>
    <col min="12033" max="12033" width="3.5703125" customWidth="1"/>
    <col min="12034" max="12034" width="14.85546875" customWidth="1"/>
    <col min="12035" max="12035" width="14.5703125" customWidth="1"/>
    <col min="12036" max="12036" width="12.140625" customWidth="1"/>
    <col min="12037" max="12037" width="11.140625" customWidth="1"/>
    <col min="12038" max="12038" width="13.85546875" customWidth="1"/>
    <col min="12039" max="12039" width="12.7109375" customWidth="1"/>
    <col min="12040" max="12040" width="15.7109375" customWidth="1"/>
    <col min="12041" max="12041" width="15.140625" customWidth="1"/>
    <col min="12042" max="12042" width="14.28515625" customWidth="1"/>
    <col min="12043" max="12043" width="16.5703125" customWidth="1"/>
    <col min="12044" max="12044" width="13.7109375" customWidth="1"/>
    <col min="12045" max="12045" width="15.7109375" customWidth="1"/>
    <col min="12046" max="12046" width="11.85546875" customWidth="1"/>
    <col min="12289" max="12289" width="3.5703125" customWidth="1"/>
    <col min="12290" max="12290" width="14.85546875" customWidth="1"/>
    <col min="12291" max="12291" width="14.5703125" customWidth="1"/>
    <col min="12292" max="12292" width="12.140625" customWidth="1"/>
    <col min="12293" max="12293" width="11.140625" customWidth="1"/>
    <col min="12294" max="12294" width="13.85546875" customWidth="1"/>
    <col min="12295" max="12295" width="12.7109375" customWidth="1"/>
    <col min="12296" max="12296" width="15.7109375" customWidth="1"/>
    <col min="12297" max="12297" width="15.140625" customWidth="1"/>
    <col min="12298" max="12298" width="14.28515625" customWidth="1"/>
    <col min="12299" max="12299" width="16.5703125" customWidth="1"/>
    <col min="12300" max="12300" width="13.7109375" customWidth="1"/>
    <col min="12301" max="12301" width="15.7109375" customWidth="1"/>
    <col min="12302" max="12302" width="11.85546875" customWidth="1"/>
    <col min="12545" max="12545" width="3.5703125" customWidth="1"/>
    <col min="12546" max="12546" width="14.85546875" customWidth="1"/>
    <col min="12547" max="12547" width="14.5703125" customWidth="1"/>
    <col min="12548" max="12548" width="12.140625" customWidth="1"/>
    <col min="12549" max="12549" width="11.140625" customWidth="1"/>
    <col min="12550" max="12550" width="13.85546875" customWidth="1"/>
    <col min="12551" max="12551" width="12.7109375" customWidth="1"/>
    <col min="12552" max="12552" width="15.7109375" customWidth="1"/>
    <col min="12553" max="12553" width="15.140625" customWidth="1"/>
    <col min="12554" max="12554" width="14.28515625" customWidth="1"/>
    <col min="12555" max="12555" width="16.5703125" customWidth="1"/>
    <col min="12556" max="12556" width="13.7109375" customWidth="1"/>
    <col min="12557" max="12557" width="15.7109375" customWidth="1"/>
    <col min="12558" max="12558" width="11.85546875" customWidth="1"/>
    <col min="12801" max="12801" width="3.5703125" customWidth="1"/>
    <col min="12802" max="12802" width="14.85546875" customWidth="1"/>
    <col min="12803" max="12803" width="14.5703125" customWidth="1"/>
    <col min="12804" max="12804" width="12.140625" customWidth="1"/>
    <col min="12805" max="12805" width="11.140625" customWidth="1"/>
    <col min="12806" max="12806" width="13.85546875" customWidth="1"/>
    <col min="12807" max="12807" width="12.7109375" customWidth="1"/>
    <col min="12808" max="12808" width="15.7109375" customWidth="1"/>
    <col min="12809" max="12809" width="15.140625" customWidth="1"/>
    <col min="12810" max="12810" width="14.28515625" customWidth="1"/>
    <col min="12811" max="12811" width="16.5703125" customWidth="1"/>
    <col min="12812" max="12812" width="13.7109375" customWidth="1"/>
    <col min="12813" max="12813" width="15.7109375" customWidth="1"/>
    <col min="12814" max="12814" width="11.85546875" customWidth="1"/>
    <col min="13057" max="13057" width="3.5703125" customWidth="1"/>
    <col min="13058" max="13058" width="14.85546875" customWidth="1"/>
    <col min="13059" max="13059" width="14.5703125" customWidth="1"/>
    <col min="13060" max="13060" width="12.140625" customWidth="1"/>
    <col min="13061" max="13061" width="11.140625" customWidth="1"/>
    <col min="13062" max="13062" width="13.85546875" customWidth="1"/>
    <col min="13063" max="13063" width="12.7109375" customWidth="1"/>
    <col min="13064" max="13064" width="15.7109375" customWidth="1"/>
    <col min="13065" max="13065" width="15.140625" customWidth="1"/>
    <col min="13066" max="13066" width="14.28515625" customWidth="1"/>
    <col min="13067" max="13067" width="16.5703125" customWidth="1"/>
    <col min="13068" max="13068" width="13.7109375" customWidth="1"/>
    <col min="13069" max="13069" width="15.7109375" customWidth="1"/>
    <col min="13070" max="13070" width="11.85546875" customWidth="1"/>
    <col min="13313" max="13313" width="3.5703125" customWidth="1"/>
    <col min="13314" max="13314" width="14.85546875" customWidth="1"/>
    <col min="13315" max="13315" width="14.5703125" customWidth="1"/>
    <col min="13316" max="13316" width="12.140625" customWidth="1"/>
    <col min="13317" max="13317" width="11.140625" customWidth="1"/>
    <col min="13318" max="13318" width="13.85546875" customWidth="1"/>
    <col min="13319" max="13319" width="12.7109375" customWidth="1"/>
    <col min="13320" max="13320" width="15.7109375" customWidth="1"/>
    <col min="13321" max="13321" width="15.140625" customWidth="1"/>
    <col min="13322" max="13322" width="14.28515625" customWidth="1"/>
    <col min="13323" max="13323" width="16.5703125" customWidth="1"/>
    <col min="13324" max="13324" width="13.7109375" customWidth="1"/>
    <col min="13325" max="13325" width="15.7109375" customWidth="1"/>
    <col min="13326" max="13326" width="11.85546875" customWidth="1"/>
    <col min="13569" max="13569" width="3.5703125" customWidth="1"/>
    <col min="13570" max="13570" width="14.85546875" customWidth="1"/>
    <col min="13571" max="13571" width="14.5703125" customWidth="1"/>
    <col min="13572" max="13572" width="12.140625" customWidth="1"/>
    <col min="13573" max="13573" width="11.140625" customWidth="1"/>
    <col min="13574" max="13574" width="13.85546875" customWidth="1"/>
    <col min="13575" max="13575" width="12.7109375" customWidth="1"/>
    <col min="13576" max="13576" width="15.7109375" customWidth="1"/>
    <col min="13577" max="13577" width="15.140625" customWidth="1"/>
    <col min="13578" max="13578" width="14.28515625" customWidth="1"/>
    <col min="13579" max="13579" width="16.5703125" customWidth="1"/>
    <col min="13580" max="13580" width="13.7109375" customWidth="1"/>
    <col min="13581" max="13581" width="15.7109375" customWidth="1"/>
    <col min="13582" max="13582" width="11.85546875" customWidth="1"/>
    <col min="13825" max="13825" width="3.5703125" customWidth="1"/>
    <col min="13826" max="13826" width="14.85546875" customWidth="1"/>
    <col min="13827" max="13827" width="14.5703125" customWidth="1"/>
    <col min="13828" max="13828" width="12.140625" customWidth="1"/>
    <col min="13829" max="13829" width="11.140625" customWidth="1"/>
    <col min="13830" max="13830" width="13.85546875" customWidth="1"/>
    <col min="13831" max="13831" width="12.7109375" customWidth="1"/>
    <col min="13832" max="13832" width="15.7109375" customWidth="1"/>
    <col min="13833" max="13833" width="15.140625" customWidth="1"/>
    <col min="13834" max="13834" width="14.28515625" customWidth="1"/>
    <col min="13835" max="13835" width="16.5703125" customWidth="1"/>
    <col min="13836" max="13836" width="13.7109375" customWidth="1"/>
    <col min="13837" max="13837" width="15.7109375" customWidth="1"/>
    <col min="13838" max="13838" width="11.85546875" customWidth="1"/>
    <col min="14081" max="14081" width="3.5703125" customWidth="1"/>
    <col min="14082" max="14082" width="14.85546875" customWidth="1"/>
    <col min="14083" max="14083" width="14.5703125" customWidth="1"/>
    <col min="14084" max="14084" width="12.140625" customWidth="1"/>
    <col min="14085" max="14085" width="11.140625" customWidth="1"/>
    <col min="14086" max="14086" width="13.85546875" customWidth="1"/>
    <col min="14087" max="14087" width="12.7109375" customWidth="1"/>
    <col min="14088" max="14088" width="15.7109375" customWidth="1"/>
    <col min="14089" max="14089" width="15.140625" customWidth="1"/>
    <col min="14090" max="14090" width="14.28515625" customWidth="1"/>
    <col min="14091" max="14091" width="16.5703125" customWidth="1"/>
    <col min="14092" max="14092" width="13.7109375" customWidth="1"/>
    <col min="14093" max="14093" width="15.7109375" customWidth="1"/>
    <col min="14094" max="14094" width="11.85546875" customWidth="1"/>
    <col min="14337" max="14337" width="3.5703125" customWidth="1"/>
    <col min="14338" max="14338" width="14.85546875" customWidth="1"/>
    <col min="14339" max="14339" width="14.5703125" customWidth="1"/>
    <col min="14340" max="14340" width="12.140625" customWidth="1"/>
    <col min="14341" max="14341" width="11.140625" customWidth="1"/>
    <col min="14342" max="14342" width="13.85546875" customWidth="1"/>
    <col min="14343" max="14343" width="12.7109375" customWidth="1"/>
    <col min="14344" max="14344" width="15.7109375" customWidth="1"/>
    <col min="14345" max="14345" width="15.140625" customWidth="1"/>
    <col min="14346" max="14346" width="14.28515625" customWidth="1"/>
    <col min="14347" max="14347" width="16.5703125" customWidth="1"/>
    <col min="14348" max="14348" width="13.7109375" customWidth="1"/>
    <col min="14349" max="14349" width="15.7109375" customWidth="1"/>
    <col min="14350" max="14350" width="11.85546875" customWidth="1"/>
    <col min="14593" max="14593" width="3.5703125" customWidth="1"/>
    <col min="14594" max="14594" width="14.85546875" customWidth="1"/>
    <col min="14595" max="14595" width="14.5703125" customWidth="1"/>
    <col min="14596" max="14596" width="12.140625" customWidth="1"/>
    <col min="14597" max="14597" width="11.140625" customWidth="1"/>
    <col min="14598" max="14598" width="13.85546875" customWidth="1"/>
    <col min="14599" max="14599" width="12.7109375" customWidth="1"/>
    <col min="14600" max="14600" width="15.7109375" customWidth="1"/>
    <col min="14601" max="14601" width="15.140625" customWidth="1"/>
    <col min="14602" max="14602" width="14.28515625" customWidth="1"/>
    <col min="14603" max="14603" width="16.5703125" customWidth="1"/>
    <col min="14604" max="14604" width="13.7109375" customWidth="1"/>
    <col min="14605" max="14605" width="15.7109375" customWidth="1"/>
    <col min="14606" max="14606" width="11.85546875" customWidth="1"/>
    <col min="14849" max="14849" width="3.5703125" customWidth="1"/>
    <col min="14850" max="14850" width="14.85546875" customWidth="1"/>
    <col min="14851" max="14851" width="14.5703125" customWidth="1"/>
    <col min="14852" max="14852" width="12.140625" customWidth="1"/>
    <col min="14853" max="14853" width="11.140625" customWidth="1"/>
    <col min="14854" max="14854" width="13.85546875" customWidth="1"/>
    <col min="14855" max="14855" width="12.7109375" customWidth="1"/>
    <col min="14856" max="14856" width="15.7109375" customWidth="1"/>
    <col min="14857" max="14857" width="15.140625" customWidth="1"/>
    <col min="14858" max="14858" width="14.28515625" customWidth="1"/>
    <col min="14859" max="14859" width="16.5703125" customWidth="1"/>
    <col min="14860" max="14860" width="13.7109375" customWidth="1"/>
    <col min="14861" max="14861" width="15.7109375" customWidth="1"/>
    <col min="14862" max="14862" width="11.85546875" customWidth="1"/>
    <col min="15105" max="15105" width="3.5703125" customWidth="1"/>
    <col min="15106" max="15106" width="14.85546875" customWidth="1"/>
    <col min="15107" max="15107" width="14.5703125" customWidth="1"/>
    <col min="15108" max="15108" width="12.140625" customWidth="1"/>
    <col min="15109" max="15109" width="11.140625" customWidth="1"/>
    <col min="15110" max="15110" width="13.85546875" customWidth="1"/>
    <col min="15111" max="15111" width="12.7109375" customWidth="1"/>
    <col min="15112" max="15112" width="15.7109375" customWidth="1"/>
    <col min="15113" max="15113" width="15.140625" customWidth="1"/>
    <col min="15114" max="15114" width="14.28515625" customWidth="1"/>
    <col min="15115" max="15115" width="16.5703125" customWidth="1"/>
    <col min="15116" max="15116" width="13.7109375" customWidth="1"/>
    <col min="15117" max="15117" width="15.7109375" customWidth="1"/>
    <col min="15118" max="15118" width="11.85546875" customWidth="1"/>
    <col min="15361" max="15361" width="3.5703125" customWidth="1"/>
    <col min="15362" max="15362" width="14.85546875" customWidth="1"/>
    <col min="15363" max="15363" width="14.5703125" customWidth="1"/>
    <col min="15364" max="15364" width="12.140625" customWidth="1"/>
    <col min="15365" max="15365" width="11.140625" customWidth="1"/>
    <col min="15366" max="15366" width="13.85546875" customWidth="1"/>
    <col min="15367" max="15367" width="12.7109375" customWidth="1"/>
    <col min="15368" max="15368" width="15.7109375" customWidth="1"/>
    <col min="15369" max="15369" width="15.140625" customWidth="1"/>
    <col min="15370" max="15370" width="14.28515625" customWidth="1"/>
    <col min="15371" max="15371" width="16.5703125" customWidth="1"/>
    <col min="15372" max="15372" width="13.7109375" customWidth="1"/>
    <col min="15373" max="15373" width="15.7109375" customWidth="1"/>
    <col min="15374" max="15374" width="11.85546875" customWidth="1"/>
    <col min="15617" max="15617" width="3.5703125" customWidth="1"/>
    <col min="15618" max="15618" width="14.85546875" customWidth="1"/>
    <col min="15619" max="15619" width="14.5703125" customWidth="1"/>
    <col min="15620" max="15620" width="12.140625" customWidth="1"/>
    <col min="15621" max="15621" width="11.140625" customWidth="1"/>
    <col min="15622" max="15622" width="13.85546875" customWidth="1"/>
    <col min="15623" max="15623" width="12.7109375" customWidth="1"/>
    <col min="15624" max="15624" width="15.7109375" customWidth="1"/>
    <col min="15625" max="15625" width="15.140625" customWidth="1"/>
    <col min="15626" max="15626" width="14.28515625" customWidth="1"/>
    <col min="15627" max="15627" width="16.5703125" customWidth="1"/>
    <col min="15628" max="15628" width="13.7109375" customWidth="1"/>
    <col min="15629" max="15629" width="15.7109375" customWidth="1"/>
    <col min="15630" max="15630" width="11.85546875" customWidth="1"/>
    <col min="15873" max="15873" width="3.5703125" customWidth="1"/>
    <col min="15874" max="15874" width="14.85546875" customWidth="1"/>
    <col min="15875" max="15875" width="14.5703125" customWidth="1"/>
    <col min="15876" max="15876" width="12.140625" customWidth="1"/>
    <col min="15877" max="15877" width="11.140625" customWidth="1"/>
    <col min="15878" max="15878" width="13.85546875" customWidth="1"/>
    <col min="15879" max="15879" width="12.7109375" customWidth="1"/>
    <col min="15880" max="15880" width="15.7109375" customWidth="1"/>
    <col min="15881" max="15881" width="15.140625" customWidth="1"/>
    <col min="15882" max="15882" width="14.28515625" customWidth="1"/>
    <col min="15883" max="15883" width="16.5703125" customWidth="1"/>
    <col min="15884" max="15884" width="13.7109375" customWidth="1"/>
    <col min="15885" max="15885" width="15.7109375" customWidth="1"/>
    <col min="15886" max="15886" width="11.85546875" customWidth="1"/>
    <col min="16129" max="16129" width="3.5703125" customWidth="1"/>
    <col min="16130" max="16130" width="14.85546875" customWidth="1"/>
    <col min="16131" max="16131" width="14.5703125" customWidth="1"/>
    <col min="16132" max="16132" width="12.140625" customWidth="1"/>
    <col min="16133" max="16133" width="11.140625" customWidth="1"/>
    <col min="16134" max="16134" width="13.85546875" customWidth="1"/>
    <col min="16135" max="16135" width="12.7109375" customWidth="1"/>
    <col min="16136" max="16136" width="15.7109375" customWidth="1"/>
    <col min="16137" max="16137" width="15.140625" customWidth="1"/>
    <col min="16138" max="16138" width="14.28515625" customWidth="1"/>
    <col min="16139" max="16139" width="16.5703125" customWidth="1"/>
    <col min="16140" max="16140" width="13.7109375" customWidth="1"/>
    <col min="16141" max="16141" width="15.7109375" customWidth="1"/>
    <col min="16142" max="16142" width="11.85546875" customWidth="1"/>
  </cols>
  <sheetData>
    <row r="1" spans="2:15" ht="15.75" thickBot="1" x14ac:dyDescent="0.3"/>
    <row r="2" spans="2:15" ht="18" x14ac:dyDescent="0.25">
      <c r="B2" s="3"/>
      <c r="C2" s="4"/>
      <c r="D2" s="79" t="s">
        <v>7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" t="s">
        <v>0</v>
      </c>
    </row>
    <row r="3" spans="2:15" ht="18" x14ac:dyDescent="0.25">
      <c r="B3" s="5"/>
      <c r="C3" s="6"/>
      <c r="D3" s="80" t="s">
        <v>22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9" t="s">
        <v>1</v>
      </c>
    </row>
    <row r="4" spans="2:15" ht="22.5" customHeight="1" x14ac:dyDescent="0.25">
      <c r="B4" s="5"/>
      <c r="C4" s="6"/>
      <c r="D4" s="81" t="s">
        <v>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10" t="s">
        <v>2</v>
      </c>
    </row>
    <row r="5" spans="2:15" ht="22.5" customHeight="1" x14ac:dyDescent="0.25">
      <c r="B5" s="82" t="s">
        <v>74</v>
      </c>
      <c r="C5" s="83"/>
      <c r="D5" s="83"/>
      <c r="E5" s="83"/>
      <c r="F5" s="83"/>
      <c r="G5" s="84" t="s">
        <v>79</v>
      </c>
      <c r="H5" s="84"/>
      <c r="I5" s="84"/>
      <c r="J5" s="84"/>
      <c r="K5" s="84"/>
      <c r="L5" s="84"/>
      <c r="M5" s="84"/>
      <c r="N5" s="84"/>
      <c r="O5" s="85"/>
    </row>
    <row r="6" spans="2:15" ht="18" x14ac:dyDescent="0.25">
      <c r="B6" s="75" t="s">
        <v>75</v>
      </c>
      <c r="C6" s="76"/>
      <c r="D6" s="76"/>
      <c r="E6" s="76"/>
      <c r="F6" s="76"/>
      <c r="G6" s="77" t="s">
        <v>80</v>
      </c>
      <c r="H6" s="77"/>
      <c r="I6" s="77"/>
      <c r="J6" s="77"/>
      <c r="K6" s="77"/>
      <c r="L6" s="77"/>
      <c r="M6" s="77"/>
      <c r="N6" s="77"/>
      <c r="O6" s="78"/>
    </row>
    <row r="7" spans="2:15" ht="18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6"/>
      <c r="O7" s="36"/>
    </row>
    <row r="8" spans="2:15" ht="15.75" x14ac:dyDescent="0.25">
      <c r="B8" s="49" t="s">
        <v>49</v>
      </c>
      <c r="C8" s="86">
        <v>2024</v>
      </c>
      <c r="D8" s="86"/>
      <c r="E8" s="14"/>
      <c r="F8" s="8"/>
      <c r="G8" s="8"/>
      <c r="H8" s="6"/>
      <c r="I8" s="6"/>
      <c r="J8" s="15"/>
      <c r="K8" s="6"/>
      <c r="L8" s="6"/>
      <c r="M8" s="6"/>
      <c r="N8" s="6"/>
      <c r="O8" s="36"/>
    </row>
    <row r="9" spans="2:15" ht="18" x14ac:dyDescent="0.25">
      <c r="B9" s="49" t="s">
        <v>36</v>
      </c>
      <c r="C9" s="86" t="s">
        <v>25</v>
      </c>
      <c r="D9" s="86"/>
      <c r="E9" s="12"/>
      <c r="F9" s="12"/>
      <c r="G9" s="12"/>
      <c r="H9" s="12"/>
      <c r="I9" s="12"/>
      <c r="J9" s="12"/>
      <c r="K9" s="12"/>
      <c r="L9" s="12"/>
      <c r="M9" s="12"/>
      <c r="N9" s="6"/>
      <c r="O9" s="36"/>
    </row>
    <row r="10" spans="2:15" s="18" customFormat="1" ht="12.75" x14ac:dyDescent="0.2">
      <c r="B10" s="13"/>
      <c r="C10" s="14"/>
      <c r="D10" s="14"/>
      <c r="E10" s="14"/>
      <c r="F10" s="8"/>
      <c r="G10" s="16"/>
      <c r="H10" s="17"/>
      <c r="I10" s="17"/>
      <c r="J10" s="17"/>
      <c r="K10" s="17"/>
      <c r="L10" s="17"/>
      <c r="M10" s="17"/>
      <c r="N10" s="17"/>
      <c r="O10" s="37"/>
    </row>
    <row r="11" spans="2:15" ht="15.75" thickBot="1" x14ac:dyDescent="0.3">
      <c r="B11" s="19"/>
      <c r="C11" s="20"/>
      <c r="D11" s="20"/>
      <c r="E11" s="20"/>
      <c r="F11" s="6"/>
      <c r="G11" s="6"/>
      <c r="H11" s="6"/>
      <c r="I11" s="6"/>
      <c r="J11" s="6"/>
      <c r="K11" s="6"/>
      <c r="L11" s="6"/>
      <c r="M11" s="6"/>
      <c r="N11" s="6"/>
      <c r="O11" s="36"/>
    </row>
    <row r="12" spans="2:15" s="35" customFormat="1" ht="51.75" thickBot="1" x14ac:dyDescent="0.3">
      <c r="B12" s="32" t="s">
        <v>9</v>
      </c>
      <c r="C12" s="32" t="s">
        <v>37</v>
      </c>
      <c r="D12" s="32" t="s">
        <v>10</v>
      </c>
      <c r="E12" s="33" t="s">
        <v>21</v>
      </c>
      <c r="F12" s="32" t="s">
        <v>11</v>
      </c>
      <c r="G12" s="32" t="s">
        <v>12</v>
      </c>
      <c r="H12" s="32" t="s">
        <v>13</v>
      </c>
      <c r="I12" s="34" t="s">
        <v>14</v>
      </c>
      <c r="J12" s="32" t="s">
        <v>15</v>
      </c>
      <c r="K12" s="32" t="s">
        <v>16</v>
      </c>
      <c r="L12" s="32" t="s">
        <v>17</v>
      </c>
      <c r="M12" s="32" t="s">
        <v>18</v>
      </c>
      <c r="N12" s="32" t="s">
        <v>19</v>
      </c>
      <c r="O12" s="32" t="s">
        <v>20</v>
      </c>
    </row>
    <row r="13" spans="2:15" ht="63.75" x14ac:dyDescent="0.25">
      <c r="B13" s="22" t="s">
        <v>65</v>
      </c>
      <c r="C13" s="23" t="s">
        <v>3</v>
      </c>
      <c r="D13" s="23" t="s">
        <v>6</v>
      </c>
      <c r="E13" s="21" t="s">
        <v>79</v>
      </c>
      <c r="F13" s="26">
        <v>3840000</v>
      </c>
      <c r="G13" s="26">
        <v>6182198.8499999996</v>
      </c>
      <c r="H13" s="26">
        <v>0</v>
      </c>
      <c r="I13" s="26">
        <v>0</v>
      </c>
      <c r="J13" s="26">
        <v>0</v>
      </c>
      <c r="K13" s="24">
        <f>+F13+G13-H13+I13-J13</f>
        <v>10022198.85</v>
      </c>
      <c r="L13" s="25"/>
      <c r="M13" s="25">
        <v>0</v>
      </c>
      <c r="N13" s="25">
        <v>0</v>
      </c>
      <c r="O13" s="38">
        <f t="shared" ref="O13:O27" si="0">+K13-L13</f>
        <v>10022198.85</v>
      </c>
    </row>
    <row r="14" spans="2:15" ht="63.75" x14ac:dyDescent="0.25">
      <c r="B14" s="22" t="s">
        <v>66</v>
      </c>
      <c r="C14" s="23" t="s">
        <v>3</v>
      </c>
      <c r="D14" s="23" t="s">
        <v>6</v>
      </c>
      <c r="E14" s="21" t="s">
        <v>79</v>
      </c>
      <c r="F14" s="26">
        <v>6000000</v>
      </c>
      <c r="G14" s="26">
        <v>5000000</v>
      </c>
      <c r="H14" s="26">
        <v>0</v>
      </c>
      <c r="I14" s="26">
        <v>0</v>
      </c>
      <c r="J14" s="26">
        <v>0</v>
      </c>
      <c r="K14" s="24">
        <f t="shared" ref="K14:K27" si="1">+F14+G14-H14+I14-J14</f>
        <v>11000000</v>
      </c>
      <c r="L14" s="25"/>
      <c r="M14" s="25">
        <v>0</v>
      </c>
      <c r="N14" s="25">
        <v>0</v>
      </c>
      <c r="O14" s="38">
        <f t="shared" si="0"/>
        <v>11000000</v>
      </c>
    </row>
    <row r="15" spans="2:15" ht="51" x14ac:dyDescent="0.25">
      <c r="B15" s="22" t="s">
        <v>50</v>
      </c>
      <c r="C15" s="23" t="s">
        <v>4</v>
      </c>
      <c r="D15" s="23" t="s">
        <v>6</v>
      </c>
      <c r="E15" s="21" t="s">
        <v>79</v>
      </c>
      <c r="F15" s="26">
        <v>6000000</v>
      </c>
      <c r="G15" s="26">
        <v>0</v>
      </c>
      <c r="H15" s="26">
        <v>0</v>
      </c>
      <c r="I15" s="26">
        <v>0</v>
      </c>
      <c r="J15" s="26">
        <v>0</v>
      </c>
      <c r="K15" s="24">
        <f t="shared" si="1"/>
        <v>6000000</v>
      </c>
      <c r="L15" s="25">
        <v>0</v>
      </c>
      <c r="M15" s="25">
        <v>0</v>
      </c>
      <c r="N15" s="25">
        <v>0</v>
      </c>
      <c r="O15" s="38">
        <f t="shared" si="0"/>
        <v>6000000</v>
      </c>
    </row>
    <row r="16" spans="2:15" ht="51" x14ac:dyDescent="0.25">
      <c r="B16" s="22" t="s">
        <v>51</v>
      </c>
      <c r="C16" s="23" t="s">
        <v>4</v>
      </c>
      <c r="D16" s="23" t="s">
        <v>6</v>
      </c>
      <c r="E16" s="21" t="s">
        <v>79</v>
      </c>
      <c r="F16" s="26">
        <v>5000000</v>
      </c>
      <c r="G16" s="26">
        <v>5000000</v>
      </c>
      <c r="H16" s="26">
        <v>0</v>
      </c>
      <c r="I16" s="26">
        <v>3000000</v>
      </c>
      <c r="J16" s="26">
        <v>0</v>
      </c>
      <c r="K16" s="24">
        <f t="shared" si="1"/>
        <v>13000000</v>
      </c>
      <c r="L16" s="25">
        <v>7857126</v>
      </c>
      <c r="M16" s="25">
        <v>0</v>
      </c>
      <c r="N16" s="25">
        <v>0</v>
      </c>
      <c r="O16" s="38">
        <f t="shared" si="0"/>
        <v>5142874</v>
      </c>
    </row>
    <row r="17" spans="2:15" ht="51" x14ac:dyDescent="0.25">
      <c r="B17" s="22" t="s">
        <v>52</v>
      </c>
      <c r="C17" s="23" t="s">
        <v>4</v>
      </c>
      <c r="D17" s="23" t="s">
        <v>6</v>
      </c>
      <c r="E17" s="21" t="s">
        <v>79</v>
      </c>
      <c r="F17" s="26">
        <v>10000000</v>
      </c>
      <c r="G17" s="26">
        <v>5000000</v>
      </c>
      <c r="H17" s="26">
        <v>0</v>
      </c>
      <c r="I17" s="26">
        <v>0</v>
      </c>
      <c r="J17" s="26">
        <v>3000000</v>
      </c>
      <c r="K17" s="24">
        <f t="shared" si="1"/>
        <v>12000000</v>
      </c>
      <c r="L17" s="25">
        <v>0</v>
      </c>
      <c r="M17" s="25">
        <v>0</v>
      </c>
      <c r="N17" s="25">
        <v>0</v>
      </c>
      <c r="O17" s="38">
        <f t="shared" si="0"/>
        <v>12000000</v>
      </c>
    </row>
    <row r="18" spans="2:15" ht="51" x14ac:dyDescent="0.25">
      <c r="B18" s="22" t="s">
        <v>38</v>
      </c>
      <c r="C18" s="23" t="s">
        <v>4</v>
      </c>
      <c r="D18" s="23" t="s">
        <v>6</v>
      </c>
      <c r="E18" s="21" t="s">
        <v>79</v>
      </c>
      <c r="F18" s="26">
        <v>16240000</v>
      </c>
      <c r="G18" s="26">
        <v>7457464.2599999998</v>
      </c>
      <c r="H18" s="26">
        <v>0</v>
      </c>
      <c r="I18" s="26">
        <v>0</v>
      </c>
      <c r="J18" s="26">
        <v>0</v>
      </c>
      <c r="K18" s="24">
        <f t="shared" si="1"/>
        <v>23697464.259999998</v>
      </c>
      <c r="L18" s="25">
        <v>5444597</v>
      </c>
      <c r="M18" s="25">
        <v>0</v>
      </c>
      <c r="N18" s="25">
        <v>0</v>
      </c>
      <c r="O18" s="38">
        <f t="shared" si="0"/>
        <v>18252867.259999998</v>
      </c>
    </row>
    <row r="19" spans="2:15" ht="51" x14ac:dyDescent="0.25">
      <c r="B19" s="22" t="s">
        <v>39</v>
      </c>
      <c r="C19" s="23" t="s">
        <v>4</v>
      </c>
      <c r="D19" s="23" t="s">
        <v>6</v>
      </c>
      <c r="E19" s="21" t="s">
        <v>79</v>
      </c>
      <c r="F19" s="26">
        <v>1000000</v>
      </c>
      <c r="G19" s="26">
        <v>500000</v>
      </c>
      <c r="H19" s="26">
        <v>0</v>
      </c>
      <c r="I19" s="26">
        <v>0</v>
      </c>
      <c r="J19" s="26">
        <v>0</v>
      </c>
      <c r="K19" s="24">
        <f t="shared" si="1"/>
        <v>1500000</v>
      </c>
      <c r="L19" s="25">
        <v>0</v>
      </c>
      <c r="M19" s="25">
        <v>0</v>
      </c>
      <c r="N19" s="25">
        <v>0</v>
      </c>
      <c r="O19" s="38">
        <f t="shared" si="0"/>
        <v>1500000</v>
      </c>
    </row>
    <row r="20" spans="2:15" ht="51" x14ac:dyDescent="0.25">
      <c r="B20" s="22" t="s">
        <v>40</v>
      </c>
      <c r="C20" s="23" t="s">
        <v>4</v>
      </c>
      <c r="D20" s="23" t="s">
        <v>6</v>
      </c>
      <c r="E20" s="21" t="s">
        <v>79</v>
      </c>
      <c r="F20" s="26">
        <v>3000000</v>
      </c>
      <c r="G20" s="26">
        <v>0</v>
      </c>
      <c r="H20" s="26">
        <v>0</v>
      </c>
      <c r="I20" s="26">
        <v>0</v>
      </c>
      <c r="J20" s="26">
        <v>0</v>
      </c>
      <c r="K20" s="24">
        <f t="shared" si="1"/>
        <v>3000000</v>
      </c>
      <c r="L20" s="25">
        <v>0</v>
      </c>
      <c r="M20" s="25">
        <v>0</v>
      </c>
      <c r="N20" s="25">
        <v>0</v>
      </c>
      <c r="O20" s="38">
        <f t="shared" si="0"/>
        <v>3000000</v>
      </c>
    </row>
    <row r="21" spans="2:15" ht="51" x14ac:dyDescent="0.25">
      <c r="B21" s="22" t="s">
        <v>41</v>
      </c>
      <c r="C21" s="23" t="s">
        <v>4</v>
      </c>
      <c r="D21" s="23" t="s">
        <v>6</v>
      </c>
      <c r="E21" s="21" t="s">
        <v>79</v>
      </c>
      <c r="F21" s="26">
        <v>3500000</v>
      </c>
      <c r="G21" s="26">
        <v>500000</v>
      </c>
      <c r="H21" s="26">
        <v>0</v>
      </c>
      <c r="I21" s="26">
        <v>0</v>
      </c>
      <c r="J21" s="26">
        <v>0</v>
      </c>
      <c r="K21" s="24">
        <f t="shared" si="1"/>
        <v>4000000</v>
      </c>
      <c r="L21" s="25">
        <v>0</v>
      </c>
      <c r="M21" s="25">
        <v>0</v>
      </c>
      <c r="N21" s="25">
        <v>0</v>
      </c>
      <c r="O21" s="38">
        <f t="shared" si="0"/>
        <v>4000000</v>
      </c>
    </row>
    <row r="22" spans="2:15" ht="51" x14ac:dyDescent="0.25">
      <c r="B22" s="22" t="s">
        <v>42</v>
      </c>
      <c r="C22" s="23" t="s">
        <v>4</v>
      </c>
      <c r="D22" s="23" t="s">
        <v>6</v>
      </c>
      <c r="E22" s="21" t="s">
        <v>79</v>
      </c>
      <c r="F22" s="26">
        <v>3800000</v>
      </c>
      <c r="G22" s="26">
        <v>0</v>
      </c>
      <c r="H22" s="26">
        <v>0</v>
      </c>
      <c r="I22" s="26">
        <v>0</v>
      </c>
      <c r="J22" s="26">
        <v>0</v>
      </c>
      <c r="K22" s="24">
        <f t="shared" si="1"/>
        <v>3800000</v>
      </c>
      <c r="L22" s="25">
        <v>0</v>
      </c>
      <c r="M22" s="25">
        <v>0</v>
      </c>
      <c r="N22" s="25">
        <v>0</v>
      </c>
      <c r="O22" s="38">
        <f t="shared" si="0"/>
        <v>3800000</v>
      </c>
    </row>
    <row r="23" spans="2:15" ht="51" x14ac:dyDescent="0.25">
      <c r="B23" s="22" t="s">
        <v>54</v>
      </c>
      <c r="C23" s="23" t="s">
        <v>4</v>
      </c>
      <c r="D23" s="23" t="s">
        <v>6</v>
      </c>
      <c r="E23" s="21" t="s">
        <v>79</v>
      </c>
      <c r="F23" s="26">
        <v>2500000</v>
      </c>
      <c r="G23" s="26">
        <v>0</v>
      </c>
      <c r="H23" s="26">
        <v>0</v>
      </c>
      <c r="I23" s="26">
        <v>0</v>
      </c>
      <c r="J23" s="26">
        <v>0</v>
      </c>
      <c r="K23" s="24">
        <f t="shared" si="1"/>
        <v>2500000</v>
      </c>
      <c r="L23" s="25">
        <v>0</v>
      </c>
      <c r="M23" s="25">
        <v>0</v>
      </c>
      <c r="N23" s="25">
        <v>0</v>
      </c>
      <c r="O23" s="38">
        <f t="shared" si="0"/>
        <v>2500000</v>
      </c>
    </row>
    <row r="24" spans="2:15" ht="76.5" x14ac:dyDescent="0.25">
      <c r="B24" s="22" t="s">
        <v>55</v>
      </c>
      <c r="C24" s="23" t="s">
        <v>4</v>
      </c>
      <c r="D24" s="23" t="s">
        <v>6</v>
      </c>
      <c r="E24" s="21" t="s">
        <v>79</v>
      </c>
      <c r="F24" s="26">
        <v>2500000</v>
      </c>
      <c r="G24" s="26">
        <v>1000000</v>
      </c>
      <c r="H24" s="26">
        <v>0</v>
      </c>
      <c r="I24" s="26">
        <v>0</v>
      </c>
      <c r="J24" s="26">
        <v>0</v>
      </c>
      <c r="K24" s="24">
        <f t="shared" si="1"/>
        <v>3500000</v>
      </c>
      <c r="L24" s="25">
        <v>0</v>
      </c>
      <c r="M24" s="25">
        <v>0</v>
      </c>
      <c r="N24" s="25">
        <v>0</v>
      </c>
      <c r="O24" s="38">
        <f t="shared" si="0"/>
        <v>3500000</v>
      </c>
    </row>
    <row r="25" spans="2:15" ht="50.25" customHeight="1" x14ac:dyDescent="0.25">
      <c r="B25" s="22" t="s">
        <v>58</v>
      </c>
      <c r="C25" s="23" t="s">
        <v>4</v>
      </c>
      <c r="D25" s="23" t="s">
        <v>6</v>
      </c>
      <c r="E25" s="21" t="s">
        <v>79</v>
      </c>
      <c r="F25" s="26">
        <v>4500000</v>
      </c>
      <c r="G25" s="26">
        <v>0</v>
      </c>
      <c r="H25" s="26">
        <v>0</v>
      </c>
      <c r="I25" s="26">
        <v>0</v>
      </c>
      <c r="J25" s="26">
        <v>0</v>
      </c>
      <c r="K25" s="24">
        <f t="shared" si="1"/>
        <v>4500000</v>
      </c>
      <c r="L25" s="25">
        <v>0</v>
      </c>
      <c r="M25" s="25">
        <v>0</v>
      </c>
      <c r="N25" s="25">
        <v>0</v>
      </c>
      <c r="O25" s="38">
        <f t="shared" si="0"/>
        <v>4500000</v>
      </c>
    </row>
    <row r="26" spans="2:15" x14ac:dyDescent="0.25">
      <c r="B26" s="22"/>
      <c r="C26" s="23"/>
      <c r="D26" s="23"/>
      <c r="E26" s="21"/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4">
        <f t="shared" si="1"/>
        <v>0</v>
      </c>
      <c r="L26" s="25">
        <v>0</v>
      </c>
      <c r="M26" s="25">
        <v>0</v>
      </c>
      <c r="N26" s="25">
        <v>0</v>
      </c>
      <c r="O26" s="38">
        <f t="shared" si="0"/>
        <v>0</v>
      </c>
    </row>
    <row r="27" spans="2:15" x14ac:dyDescent="0.25">
      <c r="B27" s="22"/>
      <c r="C27" s="23"/>
      <c r="D27" s="23"/>
      <c r="E27" s="21"/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4">
        <f t="shared" si="1"/>
        <v>0</v>
      </c>
      <c r="L27" s="25">
        <v>0</v>
      </c>
      <c r="M27" s="25">
        <v>0</v>
      </c>
      <c r="N27" s="25">
        <v>0</v>
      </c>
      <c r="O27" s="38">
        <f t="shared" si="0"/>
        <v>0</v>
      </c>
    </row>
    <row r="28" spans="2:15" ht="15.75" x14ac:dyDescent="0.25">
      <c r="B28" s="73" t="s">
        <v>78</v>
      </c>
      <c r="C28" s="74"/>
      <c r="D28" s="74"/>
      <c r="E28" s="74"/>
      <c r="F28" s="27">
        <f t="shared" ref="F28:O28" si="2">SUM(F13:F27)</f>
        <v>67880000</v>
      </c>
      <c r="G28" s="27">
        <f t="shared" si="2"/>
        <v>30639663.109999999</v>
      </c>
      <c r="H28" s="27">
        <f t="shared" si="2"/>
        <v>0</v>
      </c>
      <c r="I28" s="27">
        <f t="shared" si="2"/>
        <v>3000000</v>
      </c>
      <c r="J28" s="27">
        <f t="shared" si="2"/>
        <v>3000000</v>
      </c>
      <c r="K28" s="27">
        <f t="shared" si="2"/>
        <v>98519663.109999999</v>
      </c>
      <c r="L28" s="27">
        <f t="shared" si="2"/>
        <v>13301723</v>
      </c>
      <c r="M28" s="27">
        <f t="shared" si="2"/>
        <v>0</v>
      </c>
      <c r="N28" s="27">
        <f t="shared" si="2"/>
        <v>0</v>
      </c>
      <c r="O28" s="39">
        <f t="shared" si="2"/>
        <v>85217940.109999999</v>
      </c>
    </row>
    <row r="29" spans="2:15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6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6"/>
    </row>
    <row r="31" spans="2:15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6"/>
    </row>
    <row r="32" spans="2:15" ht="15.75" x14ac:dyDescent="0.25">
      <c r="B32" s="5"/>
      <c r="C32" s="6"/>
      <c r="D32" s="6"/>
      <c r="E32" s="30" t="s">
        <v>76</v>
      </c>
      <c r="F32" s="31"/>
      <c r="G32" s="6"/>
      <c r="H32" s="6"/>
      <c r="I32" s="6"/>
      <c r="J32" s="6"/>
      <c r="K32" s="30" t="s">
        <v>77</v>
      </c>
      <c r="L32" s="31"/>
      <c r="M32" s="6"/>
      <c r="N32" s="6"/>
      <c r="O32" s="36"/>
    </row>
    <row r="33" spans="2:15" ht="15.75" x14ac:dyDescent="0.25">
      <c r="B33" s="5"/>
      <c r="C33" s="6"/>
      <c r="D33" s="6"/>
      <c r="E33" s="28" t="s">
        <v>81</v>
      </c>
      <c r="F33" s="6"/>
      <c r="G33" s="29"/>
      <c r="H33" s="29"/>
      <c r="I33" s="6"/>
      <c r="J33" s="6"/>
      <c r="K33" s="28" t="s">
        <v>82</v>
      </c>
      <c r="L33" s="6"/>
      <c r="M33" s="6"/>
      <c r="N33" s="6"/>
      <c r="O33" s="36"/>
    </row>
    <row r="34" spans="2:15" ht="15.75" x14ac:dyDescent="0.25">
      <c r="B34" s="5"/>
      <c r="C34" s="6"/>
      <c r="D34" s="6"/>
      <c r="E34" s="6"/>
      <c r="F34" s="6"/>
      <c r="G34" s="29"/>
      <c r="H34" s="29"/>
      <c r="I34" s="6"/>
      <c r="J34" s="6"/>
      <c r="K34" s="6"/>
      <c r="L34" s="6"/>
      <c r="M34" s="6"/>
      <c r="N34" s="6"/>
      <c r="O34" s="36"/>
    </row>
    <row r="35" spans="2:15" ht="15.75" thickBot="1" x14ac:dyDescent="0.3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</row>
    <row r="60" spans="2:2" hidden="1" x14ac:dyDescent="0.25"/>
    <row r="61" spans="2:2" hidden="1" x14ac:dyDescent="0.25"/>
    <row r="62" spans="2:2" hidden="1" x14ac:dyDescent="0.25">
      <c r="B62" s="43" t="s">
        <v>50</v>
      </c>
    </row>
    <row r="63" spans="2:2" hidden="1" x14ac:dyDescent="0.25">
      <c r="B63" s="43" t="s">
        <v>51</v>
      </c>
    </row>
    <row r="64" spans="2:2" hidden="1" x14ac:dyDescent="0.25">
      <c r="B64" s="43" t="s">
        <v>52</v>
      </c>
    </row>
    <row r="65" spans="2:2" hidden="1" x14ac:dyDescent="0.25">
      <c r="B65" s="43" t="s">
        <v>38</v>
      </c>
    </row>
    <row r="66" spans="2:2" hidden="1" x14ac:dyDescent="0.25">
      <c r="B66" s="43" t="s">
        <v>39</v>
      </c>
    </row>
    <row r="67" spans="2:2" hidden="1" x14ac:dyDescent="0.25">
      <c r="B67" s="43" t="s">
        <v>53</v>
      </c>
    </row>
    <row r="68" spans="2:2" hidden="1" x14ac:dyDescent="0.25">
      <c r="B68" s="43" t="s">
        <v>40</v>
      </c>
    </row>
    <row r="69" spans="2:2" hidden="1" x14ac:dyDescent="0.25">
      <c r="B69" s="43" t="s">
        <v>41</v>
      </c>
    </row>
    <row r="70" spans="2:2" hidden="1" x14ac:dyDescent="0.25">
      <c r="B70" s="43" t="s">
        <v>42</v>
      </c>
    </row>
    <row r="71" spans="2:2" hidden="1" x14ac:dyDescent="0.25">
      <c r="B71" s="43" t="s">
        <v>54</v>
      </c>
    </row>
    <row r="72" spans="2:2" hidden="1" x14ac:dyDescent="0.25">
      <c r="B72" s="43" t="s">
        <v>55</v>
      </c>
    </row>
    <row r="73" spans="2:2" hidden="1" x14ac:dyDescent="0.25">
      <c r="B73" s="43" t="s">
        <v>43</v>
      </c>
    </row>
    <row r="74" spans="2:2" hidden="1" x14ac:dyDescent="0.25">
      <c r="B74" s="43" t="s">
        <v>56</v>
      </c>
    </row>
    <row r="75" spans="2:2" hidden="1" x14ac:dyDescent="0.25">
      <c r="B75" s="43" t="s">
        <v>57</v>
      </c>
    </row>
    <row r="76" spans="2:2" hidden="1" x14ac:dyDescent="0.25">
      <c r="B76" s="43" t="s">
        <v>58</v>
      </c>
    </row>
    <row r="77" spans="2:2" hidden="1" x14ac:dyDescent="0.25">
      <c r="B77" s="43" t="s">
        <v>59</v>
      </c>
    </row>
    <row r="78" spans="2:2" hidden="1" x14ac:dyDescent="0.25">
      <c r="B78" s="43" t="s">
        <v>60</v>
      </c>
    </row>
    <row r="79" spans="2:2" hidden="1" x14ac:dyDescent="0.25">
      <c r="B79" s="43" t="s">
        <v>61</v>
      </c>
    </row>
    <row r="80" spans="2:2" hidden="1" x14ac:dyDescent="0.25">
      <c r="B80" s="43" t="s">
        <v>62</v>
      </c>
    </row>
    <row r="81" spans="2:2" hidden="1" x14ac:dyDescent="0.25">
      <c r="B81" s="43" t="s">
        <v>63</v>
      </c>
    </row>
    <row r="82" spans="2:2" hidden="1" x14ac:dyDescent="0.25">
      <c r="B82" s="43" t="s">
        <v>73</v>
      </c>
    </row>
    <row r="83" spans="2:2" hidden="1" x14ac:dyDescent="0.25">
      <c r="B83" s="44" t="s">
        <v>44</v>
      </c>
    </row>
    <row r="84" spans="2:2" hidden="1" x14ac:dyDescent="0.25">
      <c r="B84" s="44" t="s">
        <v>45</v>
      </c>
    </row>
    <row r="85" spans="2:2" hidden="1" x14ac:dyDescent="0.25">
      <c r="B85" s="44" t="s">
        <v>46</v>
      </c>
    </row>
    <row r="86" spans="2:2" hidden="1" x14ac:dyDescent="0.25">
      <c r="B86" s="45" t="s">
        <v>64</v>
      </c>
    </row>
    <row r="87" spans="2:2" hidden="1" x14ac:dyDescent="0.25">
      <c r="B87" s="46" t="s">
        <v>47</v>
      </c>
    </row>
    <row r="88" spans="2:2" hidden="1" x14ac:dyDescent="0.25">
      <c r="B88" s="46" t="s">
        <v>48</v>
      </c>
    </row>
    <row r="89" spans="2:2" hidden="1" x14ac:dyDescent="0.25">
      <c r="B89" s="47" t="s">
        <v>65</v>
      </c>
    </row>
    <row r="90" spans="2:2" hidden="1" x14ac:dyDescent="0.25">
      <c r="B90" s="48" t="s">
        <v>66</v>
      </c>
    </row>
    <row r="91" spans="2:2" hidden="1" x14ac:dyDescent="0.25">
      <c r="B91" s="46" t="s">
        <v>67</v>
      </c>
    </row>
    <row r="92" spans="2:2" hidden="1" x14ac:dyDescent="0.25">
      <c r="B92" s="46" t="s">
        <v>68</v>
      </c>
    </row>
    <row r="93" spans="2:2" hidden="1" x14ac:dyDescent="0.25">
      <c r="B93" s="45" t="s">
        <v>69</v>
      </c>
    </row>
    <row r="94" spans="2:2" hidden="1" x14ac:dyDescent="0.25">
      <c r="B94" s="43" t="s">
        <v>70</v>
      </c>
    </row>
    <row r="95" spans="2:2" hidden="1" x14ac:dyDescent="0.25">
      <c r="B95" s="43"/>
    </row>
    <row r="96" spans="2:2" hidden="1" x14ac:dyDescent="0.25">
      <c r="B96" s="43"/>
    </row>
    <row r="97" spans="2:2" hidden="1" x14ac:dyDescent="0.25">
      <c r="B97" s="43"/>
    </row>
    <row r="98" spans="2:2" hidden="1" x14ac:dyDescent="0.25">
      <c r="B98" s="43"/>
    </row>
    <row r="99" spans="2:2" hidden="1" x14ac:dyDescent="0.25">
      <c r="B99" s="43"/>
    </row>
    <row r="100" spans="2:2" hidden="1" x14ac:dyDescent="0.25">
      <c r="B100" s="43"/>
    </row>
    <row r="101" spans="2:2" hidden="1" x14ac:dyDescent="0.25">
      <c r="B101" s="2" t="s">
        <v>3</v>
      </c>
    </row>
    <row r="102" spans="2:2" hidden="1" x14ac:dyDescent="0.25">
      <c r="B102" s="2" t="s">
        <v>4</v>
      </c>
    </row>
    <row r="103" spans="2:2" hidden="1" x14ac:dyDescent="0.25">
      <c r="B103" s="2" t="s">
        <v>5</v>
      </c>
    </row>
    <row r="104" spans="2:2" hidden="1" x14ac:dyDescent="0.25">
      <c r="B104" s="2" t="s">
        <v>35</v>
      </c>
    </row>
    <row r="105" spans="2:2" hidden="1" x14ac:dyDescent="0.25">
      <c r="B105" s="2" t="s">
        <v>71</v>
      </c>
    </row>
    <row r="106" spans="2:2" hidden="1" x14ac:dyDescent="0.25"/>
    <row r="107" spans="2:2" hidden="1" x14ac:dyDescent="0.25">
      <c r="B107" t="s">
        <v>23</v>
      </c>
    </row>
    <row r="108" spans="2:2" hidden="1" x14ac:dyDescent="0.25">
      <c r="B108" t="s">
        <v>24</v>
      </c>
    </row>
    <row r="109" spans="2:2" hidden="1" x14ac:dyDescent="0.25">
      <c r="B109" t="s">
        <v>25</v>
      </c>
    </row>
    <row r="110" spans="2:2" hidden="1" x14ac:dyDescent="0.25">
      <c r="B110" t="s">
        <v>26</v>
      </c>
    </row>
    <row r="111" spans="2:2" hidden="1" x14ac:dyDescent="0.25">
      <c r="B111" t="s">
        <v>27</v>
      </c>
    </row>
    <row r="112" spans="2:2" hidden="1" x14ac:dyDescent="0.25">
      <c r="B112" t="s">
        <v>28</v>
      </c>
    </row>
    <row r="113" spans="2:5" hidden="1" x14ac:dyDescent="0.25">
      <c r="B113" t="s">
        <v>29</v>
      </c>
      <c r="C113" s="1"/>
      <c r="D113" s="1"/>
      <c r="E113" s="1"/>
    </row>
    <row r="114" spans="2:5" hidden="1" x14ac:dyDescent="0.25">
      <c r="B114" t="s">
        <v>30</v>
      </c>
      <c r="C114" s="1"/>
      <c r="D114" s="1"/>
      <c r="E114" s="1"/>
    </row>
    <row r="115" spans="2:5" hidden="1" x14ac:dyDescent="0.25">
      <c r="B115" t="s">
        <v>31</v>
      </c>
      <c r="C115" s="1"/>
      <c r="D115" s="1"/>
      <c r="E115" s="1"/>
    </row>
    <row r="116" spans="2:5" hidden="1" x14ac:dyDescent="0.25">
      <c r="B116" t="s">
        <v>32</v>
      </c>
      <c r="C116" s="1"/>
      <c r="D116" s="1"/>
      <c r="E116" s="1"/>
    </row>
    <row r="117" spans="2:5" hidden="1" x14ac:dyDescent="0.25">
      <c r="B117" t="s">
        <v>33</v>
      </c>
      <c r="C117" s="1"/>
      <c r="D117" s="1"/>
      <c r="E117" s="1"/>
    </row>
    <row r="118" spans="2:5" hidden="1" x14ac:dyDescent="0.25">
      <c r="B118" t="s">
        <v>34</v>
      </c>
      <c r="C118" s="1"/>
      <c r="D118" s="1"/>
      <c r="E118" s="1"/>
    </row>
    <row r="119" spans="2:5" hidden="1" x14ac:dyDescent="0.25">
      <c r="B119" s="1"/>
      <c r="C119" s="1"/>
      <c r="D119" s="1"/>
      <c r="E119" s="1"/>
    </row>
    <row r="120" spans="2:5" hidden="1" x14ac:dyDescent="0.25">
      <c r="B120" s="2" t="s">
        <v>6</v>
      </c>
      <c r="C120" s="2">
        <v>2024</v>
      </c>
      <c r="D120" s="1"/>
      <c r="E120" s="1"/>
    </row>
    <row r="121" spans="2:5" hidden="1" x14ac:dyDescent="0.25">
      <c r="B121" s="2" t="s">
        <v>72</v>
      </c>
      <c r="D121" s="1"/>
      <c r="E121" s="1"/>
    </row>
    <row r="122" spans="2:5" hidden="1" x14ac:dyDescent="0.25">
      <c r="B122" s="1"/>
      <c r="C122" s="1"/>
      <c r="D122" s="1"/>
      <c r="E122" s="1"/>
    </row>
    <row r="123" spans="2:5" hidden="1" x14ac:dyDescent="0.25">
      <c r="B123" s="1"/>
      <c r="C123" s="1"/>
      <c r="D123" s="1"/>
      <c r="E123" s="1"/>
    </row>
    <row r="124" spans="2:5" hidden="1" x14ac:dyDescent="0.25">
      <c r="B124" s="1"/>
      <c r="C124" s="1"/>
      <c r="D124" s="1"/>
      <c r="E124" s="1"/>
    </row>
    <row r="125" spans="2:5" hidden="1" x14ac:dyDescent="0.25">
      <c r="B125" s="1"/>
      <c r="C125" s="1"/>
      <c r="D125" s="1"/>
      <c r="E125" s="1"/>
    </row>
    <row r="126" spans="2:5" hidden="1" x14ac:dyDescent="0.25">
      <c r="B126" s="1"/>
      <c r="C126" s="1"/>
      <c r="D126" s="1"/>
      <c r="E126" s="1"/>
    </row>
    <row r="127" spans="2:5" hidden="1" x14ac:dyDescent="0.25">
      <c r="B127" s="1"/>
      <c r="C127" s="1"/>
      <c r="D127" s="1"/>
      <c r="E127" s="1"/>
    </row>
    <row r="128" spans="2:5" hidden="1" x14ac:dyDescent="0.25">
      <c r="B128" s="1"/>
      <c r="C128" s="1"/>
      <c r="D128" s="1"/>
      <c r="E128" s="1"/>
    </row>
    <row r="129" spans="2:5" hidden="1" x14ac:dyDescent="0.25">
      <c r="B129" s="1"/>
      <c r="C129" s="1"/>
      <c r="D129" s="1"/>
      <c r="E129" s="1"/>
    </row>
    <row r="130" spans="2:5" hidden="1" x14ac:dyDescent="0.25">
      <c r="B130" s="1"/>
      <c r="C130" s="1"/>
      <c r="D130" s="1"/>
      <c r="E130" s="1"/>
    </row>
    <row r="131" spans="2:5" hidden="1" x14ac:dyDescent="0.25">
      <c r="B131" s="1"/>
      <c r="C131" s="1"/>
      <c r="D131" s="1"/>
      <c r="E131" s="1"/>
    </row>
    <row r="132" spans="2:5" hidden="1" x14ac:dyDescent="0.25">
      <c r="B132" s="1"/>
      <c r="C132" s="1"/>
      <c r="D132" s="1"/>
      <c r="E132" s="1"/>
    </row>
    <row r="133" spans="2:5" hidden="1" x14ac:dyDescent="0.25">
      <c r="B133" s="1"/>
      <c r="C133" s="1"/>
      <c r="D133" s="1"/>
      <c r="E133" s="1"/>
    </row>
    <row r="134" spans="2:5" hidden="1" x14ac:dyDescent="0.25">
      <c r="B134" s="1"/>
      <c r="C134" s="1"/>
      <c r="D134" s="1"/>
      <c r="E134" s="1"/>
    </row>
    <row r="135" spans="2:5" hidden="1" x14ac:dyDescent="0.25">
      <c r="B135" s="1"/>
      <c r="C135" s="1"/>
      <c r="D135" s="1"/>
      <c r="E135" s="1"/>
    </row>
    <row r="136" spans="2:5" hidden="1" x14ac:dyDescent="0.25">
      <c r="B136" s="1"/>
      <c r="C136" s="1"/>
      <c r="D136" s="1"/>
      <c r="E136" s="1"/>
    </row>
    <row r="137" spans="2:5" hidden="1" x14ac:dyDescent="0.25">
      <c r="B137" s="1"/>
      <c r="C137" s="1"/>
      <c r="D137" s="1"/>
      <c r="E137" s="1"/>
    </row>
    <row r="138" spans="2:5" hidden="1" x14ac:dyDescent="0.25">
      <c r="B138" s="1"/>
      <c r="C138" s="1"/>
      <c r="D138" s="1"/>
      <c r="E138" s="1"/>
    </row>
    <row r="139" spans="2:5" hidden="1" x14ac:dyDescent="0.25">
      <c r="B139" s="1"/>
      <c r="C139" s="1"/>
      <c r="D139" s="1"/>
      <c r="E139" s="1"/>
    </row>
    <row r="140" spans="2:5" hidden="1" x14ac:dyDescent="0.25">
      <c r="B140" s="1"/>
      <c r="C140" s="1"/>
      <c r="D140" s="1"/>
      <c r="E140" s="1"/>
    </row>
    <row r="141" spans="2:5" hidden="1" x14ac:dyDescent="0.25">
      <c r="B141" s="1"/>
      <c r="C141" s="1"/>
      <c r="D141" s="1"/>
      <c r="E141" s="1"/>
    </row>
    <row r="142" spans="2:5" hidden="1" x14ac:dyDescent="0.25"/>
    <row r="143" spans="2:5" hidden="1" x14ac:dyDescent="0.25"/>
    <row r="144" spans="2:5" hidden="1" x14ac:dyDescent="0.25"/>
    <row r="145" spans="11:13" hidden="1" x14ac:dyDescent="0.25"/>
    <row r="148" spans="11:13" x14ac:dyDescent="0.25">
      <c r="K148" s="2"/>
    </row>
    <row r="149" spans="11:13" x14ac:dyDescent="0.25">
      <c r="K149" s="2"/>
    </row>
    <row r="150" spans="11:13" x14ac:dyDescent="0.25">
      <c r="K150" s="2"/>
      <c r="L150" s="2"/>
      <c r="M150" s="2"/>
    </row>
    <row r="151" spans="11:13" x14ac:dyDescent="0.25">
      <c r="K151" s="2"/>
      <c r="L151" s="2"/>
      <c r="M151" s="2"/>
    </row>
  </sheetData>
  <sheetProtection password="F062"/>
  <protectedRanges>
    <protectedRange sqref="G5:O6 E31:F31 K31:L31 C8:C9" name="Rango2"/>
    <protectedRange sqref="L13:N27 B13:J27" name="Rango1"/>
  </protectedRanges>
  <mergeCells count="10">
    <mergeCell ref="C8:D8"/>
    <mergeCell ref="C9:D9"/>
    <mergeCell ref="B28:E28"/>
    <mergeCell ref="D2:N2"/>
    <mergeCell ref="D3:N3"/>
    <mergeCell ref="D4:N4"/>
    <mergeCell ref="B5:F5"/>
    <mergeCell ref="G5:O5"/>
    <mergeCell ref="B6:F6"/>
    <mergeCell ref="G6:O6"/>
  </mergeCells>
  <conditionalFormatting sqref="O13:O27">
    <cfRule type="cellIs" dxfId="8" priority="1" operator="lessThan">
      <formula>0</formula>
    </cfRule>
  </conditionalFormatting>
  <dataValidations count="5">
    <dataValidation type="list" allowBlank="1" showInputMessage="1" showErrorMessage="1" sqref="C9" xr:uid="{CAFA1F6B-464A-4E32-B388-020AFF7337CC}">
      <formula1>$B$107:$B$118</formula1>
    </dataValidation>
    <dataValidation type="list" allowBlank="1" showInputMessage="1" showErrorMessage="1" sqref="C8" xr:uid="{983EBEAB-E4E4-4C92-BE7E-4E546F544B7E}">
      <formula1>$C$120</formula1>
    </dataValidation>
    <dataValidation type="list" allowBlank="1" showInputMessage="1" showErrorMessage="1" sqref="D13:D27" xr:uid="{8987C0F4-7545-4CA5-9422-80F150CAF859}">
      <formula1>$B$120:$B$121</formula1>
    </dataValidation>
    <dataValidation type="list" allowBlank="1" showInputMessage="1" showErrorMessage="1" sqref="B13:B27" xr:uid="{D3670D6B-167B-4497-94D9-488B7EB4CFF4}">
      <formula1>$B$62:$B$94</formula1>
    </dataValidation>
    <dataValidation type="list" allowBlank="1" showInputMessage="1" showErrorMessage="1" sqref="C13:C27" xr:uid="{AE6E54BA-9C21-4BFE-BDC0-343B657570B5}">
      <formula1>$B$101:$B$105</formula1>
    </dataValidation>
  </dataValidations>
  <printOptions horizontalCentered="1" verticalCentered="1"/>
  <pageMargins left="0" right="0" top="0" bottom="0" header="0" footer="0"/>
  <pageSetup scale="50" orientation="landscape" horizontalDpi="4294967295" verticalDpi="4294967295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2E5D-7F61-4D2C-B08F-2E650A99AEAF}">
  <dimension ref="B1:O151"/>
  <sheetViews>
    <sheetView topLeftCell="G13" zoomScaleNormal="100" workbookViewId="0">
      <selection activeCell="J17" sqref="I16:J17"/>
    </sheetView>
  </sheetViews>
  <sheetFormatPr baseColWidth="10" defaultRowHeight="15" x14ac:dyDescent="0.25"/>
  <cols>
    <col min="1" max="1" width="3.5703125" customWidth="1"/>
    <col min="2" max="2" width="20.5703125" customWidth="1"/>
    <col min="3" max="3" width="11.7109375" customWidth="1"/>
    <col min="4" max="4" width="12.140625" bestFit="1" customWidth="1"/>
    <col min="5" max="5" width="16.85546875" customWidth="1"/>
    <col min="6" max="6" width="18.140625" customWidth="1"/>
    <col min="7" max="7" width="19.42578125" customWidth="1"/>
    <col min="8" max="8" width="20.85546875" customWidth="1"/>
    <col min="9" max="9" width="19.140625" customWidth="1"/>
    <col min="10" max="10" width="20.85546875" customWidth="1"/>
    <col min="11" max="11" width="20.28515625" customWidth="1"/>
    <col min="12" max="12" width="17.5703125" customWidth="1"/>
    <col min="13" max="13" width="16.5703125" customWidth="1"/>
    <col min="14" max="14" width="15.7109375" customWidth="1"/>
    <col min="15" max="15" width="23" customWidth="1"/>
    <col min="257" max="257" width="3.5703125" customWidth="1"/>
    <col min="258" max="258" width="14.85546875" customWidth="1"/>
    <col min="259" max="259" width="14.5703125" customWidth="1"/>
    <col min="260" max="260" width="12.140625" customWidth="1"/>
    <col min="261" max="261" width="11.140625" customWidth="1"/>
    <col min="262" max="262" width="13.85546875" customWidth="1"/>
    <col min="263" max="263" width="12.7109375" customWidth="1"/>
    <col min="264" max="264" width="15.7109375" customWidth="1"/>
    <col min="265" max="265" width="15.140625" customWidth="1"/>
    <col min="266" max="266" width="14.28515625" customWidth="1"/>
    <col min="267" max="267" width="16.5703125" customWidth="1"/>
    <col min="268" max="268" width="13.7109375" customWidth="1"/>
    <col min="269" max="269" width="15.7109375" customWidth="1"/>
    <col min="270" max="270" width="11.85546875" customWidth="1"/>
    <col min="513" max="513" width="3.5703125" customWidth="1"/>
    <col min="514" max="514" width="14.85546875" customWidth="1"/>
    <col min="515" max="515" width="14.5703125" customWidth="1"/>
    <col min="516" max="516" width="12.140625" customWidth="1"/>
    <col min="517" max="517" width="11.140625" customWidth="1"/>
    <col min="518" max="518" width="13.85546875" customWidth="1"/>
    <col min="519" max="519" width="12.7109375" customWidth="1"/>
    <col min="520" max="520" width="15.7109375" customWidth="1"/>
    <col min="521" max="521" width="15.140625" customWidth="1"/>
    <col min="522" max="522" width="14.28515625" customWidth="1"/>
    <col min="523" max="523" width="16.5703125" customWidth="1"/>
    <col min="524" max="524" width="13.7109375" customWidth="1"/>
    <col min="525" max="525" width="15.7109375" customWidth="1"/>
    <col min="526" max="526" width="11.85546875" customWidth="1"/>
    <col min="769" max="769" width="3.5703125" customWidth="1"/>
    <col min="770" max="770" width="14.85546875" customWidth="1"/>
    <col min="771" max="771" width="14.5703125" customWidth="1"/>
    <col min="772" max="772" width="12.140625" customWidth="1"/>
    <col min="773" max="773" width="11.140625" customWidth="1"/>
    <col min="774" max="774" width="13.85546875" customWidth="1"/>
    <col min="775" max="775" width="12.7109375" customWidth="1"/>
    <col min="776" max="776" width="15.7109375" customWidth="1"/>
    <col min="777" max="777" width="15.140625" customWidth="1"/>
    <col min="778" max="778" width="14.28515625" customWidth="1"/>
    <col min="779" max="779" width="16.5703125" customWidth="1"/>
    <col min="780" max="780" width="13.7109375" customWidth="1"/>
    <col min="781" max="781" width="15.7109375" customWidth="1"/>
    <col min="782" max="782" width="11.85546875" customWidth="1"/>
    <col min="1025" max="1025" width="3.5703125" customWidth="1"/>
    <col min="1026" max="1026" width="14.85546875" customWidth="1"/>
    <col min="1027" max="1027" width="14.5703125" customWidth="1"/>
    <col min="1028" max="1028" width="12.140625" customWidth="1"/>
    <col min="1029" max="1029" width="11.140625" customWidth="1"/>
    <col min="1030" max="1030" width="13.85546875" customWidth="1"/>
    <col min="1031" max="1031" width="12.7109375" customWidth="1"/>
    <col min="1032" max="1032" width="15.7109375" customWidth="1"/>
    <col min="1033" max="1033" width="15.140625" customWidth="1"/>
    <col min="1034" max="1034" width="14.28515625" customWidth="1"/>
    <col min="1035" max="1035" width="16.5703125" customWidth="1"/>
    <col min="1036" max="1036" width="13.7109375" customWidth="1"/>
    <col min="1037" max="1037" width="15.7109375" customWidth="1"/>
    <col min="1038" max="1038" width="11.85546875" customWidth="1"/>
    <col min="1281" max="1281" width="3.5703125" customWidth="1"/>
    <col min="1282" max="1282" width="14.85546875" customWidth="1"/>
    <col min="1283" max="1283" width="14.5703125" customWidth="1"/>
    <col min="1284" max="1284" width="12.140625" customWidth="1"/>
    <col min="1285" max="1285" width="11.140625" customWidth="1"/>
    <col min="1286" max="1286" width="13.85546875" customWidth="1"/>
    <col min="1287" max="1287" width="12.7109375" customWidth="1"/>
    <col min="1288" max="1288" width="15.7109375" customWidth="1"/>
    <col min="1289" max="1289" width="15.140625" customWidth="1"/>
    <col min="1290" max="1290" width="14.28515625" customWidth="1"/>
    <col min="1291" max="1291" width="16.5703125" customWidth="1"/>
    <col min="1292" max="1292" width="13.7109375" customWidth="1"/>
    <col min="1293" max="1293" width="15.7109375" customWidth="1"/>
    <col min="1294" max="1294" width="11.85546875" customWidth="1"/>
    <col min="1537" max="1537" width="3.5703125" customWidth="1"/>
    <col min="1538" max="1538" width="14.85546875" customWidth="1"/>
    <col min="1539" max="1539" width="14.5703125" customWidth="1"/>
    <col min="1540" max="1540" width="12.140625" customWidth="1"/>
    <col min="1541" max="1541" width="11.140625" customWidth="1"/>
    <col min="1542" max="1542" width="13.85546875" customWidth="1"/>
    <col min="1543" max="1543" width="12.7109375" customWidth="1"/>
    <col min="1544" max="1544" width="15.7109375" customWidth="1"/>
    <col min="1545" max="1545" width="15.140625" customWidth="1"/>
    <col min="1546" max="1546" width="14.28515625" customWidth="1"/>
    <col min="1547" max="1547" width="16.5703125" customWidth="1"/>
    <col min="1548" max="1548" width="13.7109375" customWidth="1"/>
    <col min="1549" max="1549" width="15.7109375" customWidth="1"/>
    <col min="1550" max="1550" width="11.85546875" customWidth="1"/>
    <col min="1793" max="1793" width="3.5703125" customWidth="1"/>
    <col min="1794" max="1794" width="14.85546875" customWidth="1"/>
    <col min="1795" max="1795" width="14.5703125" customWidth="1"/>
    <col min="1796" max="1796" width="12.140625" customWidth="1"/>
    <col min="1797" max="1797" width="11.140625" customWidth="1"/>
    <col min="1798" max="1798" width="13.85546875" customWidth="1"/>
    <col min="1799" max="1799" width="12.7109375" customWidth="1"/>
    <col min="1800" max="1800" width="15.7109375" customWidth="1"/>
    <col min="1801" max="1801" width="15.140625" customWidth="1"/>
    <col min="1802" max="1802" width="14.28515625" customWidth="1"/>
    <col min="1803" max="1803" width="16.5703125" customWidth="1"/>
    <col min="1804" max="1804" width="13.7109375" customWidth="1"/>
    <col min="1805" max="1805" width="15.7109375" customWidth="1"/>
    <col min="1806" max="1806" width="11.85546875" customWidth="1"/>
    <col min="2049" max="2049" width="3.5703125" customWidth="1"/>
    <col min="2050" max="2050" width="14.85546875" customWidth="1"/>
    <col min="2051" max="2051" width="14.5703125" customWidth="1"/>
    <col min="2052" max="2052" width="12.140625" customWidth="1"/>
    <col min="2053" max="2053" width="11.140625" customWidth="1"/>
    <col min="2054" max="2054" width="13.85546875" customWidth="1"/>
    <col min="2055" max="2055" width="12.7109375" customWidth="1"/>
    <col min="2056" max="2056" width="15.7109375" customWidth="1"/>
    <col min="2057" max="2057" width="15.140625" customWidth="1"/>
    <col min="2058" max="2058" width="14.28515625" customWidth="1"/>
    <col min="2059" max="2059" width="16.5703125" customWidth="1"/>
    <col min="2060" max="2060" width="13.7109375" customWidth="1"/>
    <col min="2061" max="2061" width="15.7109375" customWidth="1"/>
    <col min="2062" max="2062" width="11.85546875" customWidth="1"/>
    <col min="2305" max="2305" width="3.5703125" customWidth="1"/>
    <col min="2306" max="2306" width="14.85546875" customWidth="1"/>
    <col min="2307" max="2307" width="14.5703125" customWidth="1"/>
    <col min="2308" max="2308" width="12.140625" customWidth="1"/>
    <col min="2309" max="2309" width="11.140625" customWidth="1"/>
    <col min="2310" max="2310" width="13.85546875" customWidth="1"/>
    <col min="2311" max="2311" width="12.7109375" customWidth="1"/>
    <col min="2312" max="2312" width="15.7109375" customWidth="1"/>
    <col min="2313" max="2313" width="15.140625" customWidth="1"/>
    <col min="2314" max="2314" width="14.28515625" customWidth="1"/>
    <col min="2315" max="2315" width="16.5703125" customWidth="1"/>
    <col min="2316" max="2316" width="13.7109375" customWidth="1"/>
    <col min="2317" max="2317" width="15.7109375" customWidth="1"/>
    <col min="2318" max="2318" width="11.85546875" customWidth="1"/>
    <col min="2561" max="2561" width="3.5703125" customWidth="1"/>
    <col min="2562" max="2562" width="14.85546875" customWidth="1"/>
    <col min="2563" max="2563" width="14.5703125" customWidth="1"/>
    <col min="2564" max="2564" width="12.140625" customWidth="1"/>
    <col min="2565" max="2565" width="11.140625" customWidth="1"/>
    <col min="2566" max="2566" width="13.85546875" customWidth="1"/>
    <col min="2567" max="2567" width="12.7109375" customWidth="1"/>
    <col min="2568" max="2568" width="15.7109375" customWidth="1"/>
    <col min="2569" max="2569" width="15.140625" customWidth="1"/>
    <col min="2570" max="2570" width="14.28515625" customWidth="1"/>
    <col min="2571" max="2571" width="16.5703125" customWidth="1"/>
    <col min="2572" max="2572" width="13.7109375" customWidth="1"/>
    <col min="2573" max="2573" width="15.7109375" customWidth="1"/>
    <col min="2574" max="2574" width="11.85546875" customWidth="1"/>
    <col min="2817" max="2817" width="3.5703125" customWidth="1"/>
    <col min="2818" max="2818" width="14.85546875" customWidth="1"/>
    <col min="2819" max="2819" width="14.5703125" customWidth="1"/>
    <col min="2820" max="2820" width="12.140625" customWidth="1"/>
    <col min="2821" max="2821" width="11.140625" customWidth="1"/>
    <col min="2822" max="2822" width="13.85546875" customWidth="1"/>
    <col min="2823" max="2823" width="12.7109375" customWidth="1"/>
    <col min="2824" max="2824" width="15.7109375" customWidth="1"/>
    <col min="2825" max="2825" width="15.140625" customWidth="1"/>
    <col min="2826" max="2826" width="14.28515625" customWidth="1"/>
    <col min="2827" max="2827" width="16.5703125" customWidth="1"/>
    <col min="2828" max="2828" width="13.7109375" customWidth="1"/>
    <col min="2829" max="2829" width="15.7109375" customWidth="1"/>
    <col min="2830" max="2830" width="11.85546875" customWidth="1"/>
    <col min="3073" max="3073" width="3.5703125" customWidth="1"/>
    <col min="3074" max="3074" width="14.85546875" customWidth="1"/>
    <col min="3075" max="3075" width="14.5703125" customWidth="1"/>
    <col min="3076" max="3076" width="12.140625" customWidth="1"/>
    <col min="3077" max="3077" width="11.140625" customWidth="1"/>
    <col min="3078" max="3078" width="13.85546875" customWidth="1"/>
    <col min="3079" max="3079" width="12.7109375" customWidth="1"/>
    <col min="3080" max="3080" width="15.7109375" customWidth="1"/>
    <col min="3081" max="3081" width="15.140625" customWidth="1"/>
    <col min="3082" max="3082" width="14.28515625" customWidth="1"/>
    <col min="3083" max="3083" width="16.5703125" customWidth="1"/>
    <col min="3084" max="3084" width="13.7109375" customWidth="1"/>
    <col min="3085" max="3085" width="15.7109375" customWidth="1"/>
    <col min="3086" max="3086" width="11.85546875" customWidth="1"/>
    <col min="3329" max="3329" width="3.5703125" customWidth="1"/>
    <col min="3330" max="3330" width="14.85546875" customWidth="1"/>
    <col min="3331" max="3331" width="14.5703125" customWidth="1"/>
    <col min="3332" max="3332" width="12.140625" customWidth="1"/>
    <col min="3333" max="3333" width="11.140625" customWidth="1"/>
    <col min="3334" max="3334" width="13.85546875" customWidth="1"/>
    <col min="3335" max="3335" width="12.7109375" customWidth="1"/>
    <col min="3336" max="3336" width="15.7109375" customWidth="1"/>
    <col min="3337" max="3337" width="15.140625" customWidth="1"/>
    <col min="3338" max="3338" width="14.28515625" customWidth="1"/>
    <col min="3339" max="3339" width="16.5703125" customWidth="1"/>
    <col min="3340" max="3340" width="13.7109375" customWidth="1"/>
    <col min="3341" max="3341" width="15.7109375" customWidth="1"/>
    <col min="3342" max="3342" width="11.85546875" customWidth="1"/>
    <col min="3585" max="3585" width="3.5703125" customWidth="1"/>
    <col min="3586" max="3586" width="14.85546875" customWidth="1"/>
    <col min="3587" max="3587" width="14.5703125" customWidth="1"/>
    <col min="3588" max="3588" width="12.140625" customWidth="1"/>
    <col min="3589" max="3589" width="11.140625" customWidth="1"/>
    <col min="3590" max="3590" width="13.85546875" customWidth="1"/>
    <col min="3591" max="3591" width="12.7109375" customWidth="1"/>
    <col min="3592" max="3592" width="15.7109375" customWidth="1"/>
    <col min="3593" max="3593" width="15.140625" customWidth="1"/>
    <col min="3594" max="3594" width="14.28515625" customWidth="1"/>
    <col min="3595" max="3595" width="16.5703125" customWidth="1"/>
    <col min="3596" max="3596" width="13.7109375" customWidth="1"/>
    <col min="3597" max="3597" width="15.7109375" customWidth="1"/>
    <col min="3598" max="3598" width="11.85546875" customWidth="1"/>
    <col min="3841" max="3841" width="3.5703125" customWidth="1"/>
    <col min="3842" max="3842" width="14.85546875" customWidth="1"/>
    <col min="3843" max="3843" width="14.5703125" customWidth="1"/>
    <col min="3844" max="3844" width="12.140625" customWidth="1"/>
    <col min="3845" max="3845" width="11.140625" customWidth="1"/>
    <col min="3846" max="3846" width="13.85546875" customWidth="1"/>
    <col min="3847" max="3847" width="12.7109375" customWidth="1"/>
    <col min="3848" max="3848" width="15.7109375" customWidth="1"/>
    <col min="3849" max="3849" width="15.140625" customWidth="1"/>
    <col min="3850" max="3850" width="14.28515625" customWidth="1"/>
    <col min="3851" max="3851" width="16.5703125" customWidth="1"/>
    <col min="3852" max="3852" width="13.7109375" customWidth="1"/>
    <col min="3853" max="3853" width="15.7109375" customWidth="1"/>
    <col min="3854" max="3854" width="11.85546875" customWidth="1"/>
    <col min="4097" max="4097" width="3.5703125" customWidth="1"/>
    <col min="4098" max="4098" width="14.85546875" customWidth="1"/>
    <col min="4099" max="4099" width="14.5703125" customWidth="1"/>
    <col min="4100" max="4100" width="12.140625" customWidth="1"/>
    <col min="4101" max="4101" width="11.140625" customWidth="1"/>
    <col min="4102" max="4102" width="13.85546875" customWidth="1"/>
    <col min="4103" max="4103" width="12.7109375" customWidth="1"/>
    <col min="4104" max="4104" width="15.7109375" customWidth="1"/>
    <col min="4105" max="4105" width="15.140625" customWidth="1"/>
    <col min="4106" max="4106" width="14.28515625" customWidth="1"/>
    <col min="4107" max="4107" width="16.5703125" customWidth="1"/>
    <col min="4108" max="4108" width="13.7109375" customWidth="1"/>
    <col min="4109" max="4109" width="15.7109375" customWidth="1"/>
    <col min="4110" max="4110" width="11.85546875" customWidth="1"/>
    <col min="4353" max="4353" width="3.5703125" customWidth="1"/>
    <col min="4354" max="4354" width="14.85546875" customWidth="1"/>
    <col min="4355" max="4355" width="14.5703125" customWidth="1"/>
    <col min="4356" max="4356" width="12.140625" customWidth="1"/>
    <col min="4357" max="4357" width="11.140625" customWidth="1"/>
    <col min="4358" max="4358" width="13.85546875" customWidth="1"/>
    <col min="4359" max="4359" width="12.7109375" customWidth="1"/>
    <col min="4360" max="4360" width="15.7109375" customWidth="1"/>
    <col min="4361" max="4361" width="15.140625" customWidth="1"/>
    <col min="4362" max="4362" width="14.28515625" customWidth="1"/>
    <col min="4363" max="4363" width="16.5703125" customWidth="1"/>
    <col min="4364" max="4364" width="13.7109375" customWidth="1"/>
    <col min="4365" max="4365" width="15.7109375" customWidth="1"/>
    <col min="4366" max="4366" width="11.85546875" customWidth="1"/>
    <col min="4609" max="4609" width="3.5703125" customWidth="1"/>
    <col min="4610" max="4610" width="14.85546875" customWidth="1"/>
    <col min="4611" max="4611" width="14.5703125" customWidth="1"/>
    <col min="4612" max="4612" width="12.140625" customWidth="1"/>
    <col min="4613" max="4613" width="11.140625" customWidth="1"/>
    <col min="4614" max="4614" width="13.85546875" customWidth="1"/>
    <col min="4615" max="4615" width="12.7109375" customWidth="1"/>
    <col min="4616" max="4616" width="15.7109375" customWidth="1"/>
    <col min="4617" max="4617" width="15.140625" customWidth="1"/>
    <col min="4618" max="4618" width="14.28515625" customWidth="1"/>
    <col min="4619" max="4619" width="16.5703125" customWidth="1"/>
    <col min="4620" max="4620" width="13.7109375" customWidth="1"/>
    <col min="4621" max="4621" width="15.7109375" customWidth="1"/>
    <col min="4622" max="4622" width="11.85546875" customWidth="1"/>
    <col min="4865" max="4865" width="3.5703125" customWidth="1"/>
    <col min="4866" max="4866" width="14.85546875" customWidth="1"/>
    <col min="4867" max="4867" width="14.5703125" customWidth="1"/>
    <col min="4868" max="4868" width="12.140625" customWidth="1"/>
    <col min="4869" max="4869" width="11.140625" customWidth="1"/>
    <col min="4870" max="4870" width="13.85546875" customWidth="1"/>
    <col min="4871" max="4871" width="12.7109375" customWidth="1"/>
    <col min="4872" max="4872" width="15.7109375" customWidth="1"/>
    <col min="4873" max="4873" width="15.140625" customWidth="1"/>
    <col min="4874" max="4874" width="14.28515625" customWidth="1"/>
    <col min="4875" max="4875" width="16.5703125" customWidth="1"/>
    <col min="4876" max="4876" width="13.7109375" customWidth="1"/>
    <col min="4877" max="4877" width="15.7109375" customWidth="1"/>
    <col min="4878" max="4878" width="11.85546875" customWidth="1"/>
    <col min="5121" max="5121" width="3.5703125" customWidth="1"/>
    <col min="5122" max="5122" width="14.85546875" customWidth="1"/>
    <col min="5123" max="5123" width="14.5703125" customWidth="1"/>
    <col min="5124" max="5124" width="12.140625" customWidth="1"/>
    <col min="5125" max="5125" width="11.140625" customWidth="1"/>
    <col min="5126" max="5126" width="13.85546875" customWidth="1"/>
    <col min="5127" max="5127" width="12.7109375" customWidth="1"/>
    <col min="5128" max="5128" width="15.7109375" customWidth="1"/>
    <col min="5129" max="5129" width="15.140625" customWidth="1"/>
    <col min="5130" max="5130" width="14.28515625" customWidth="1"/>
    <col min="5131" max="5131" width="16.5703125" customWidth="1"/>
    <col min="5132" max="5132" width="13.7109375" customWidth="1"/>
    <col min="5133" max="5133" width="15.7109375" customWidth="1"/>
    <col min="5134" max="5134" width="11.85546875" customWidth="1"/>
    <col min="5377" max="5377" width="3.5703125" customWidth="1"/>
    <col min="5378" max="5378" width="14.85546875" customWidth="1"/>
    <col min="5379" max="5379" width="14.5703125" customWidth="1"/>
    <col min="5380" max="5380" width="12.140625" customWidth="1"/>
    <col min="5381" max="5381" width="11.140625" customWidth="1"/>
    <col min="5382" max="5382" width="13.85546875" customWidth="1"/>
    <col min="5383" max="5383" width="12.7109375" customWidth="1"/>
    <col min="5384" max="5384" width="15.7109375" customWidth="1"/>
    <col min="5385" max="5385" width="15.140625" customWidth="1"/>
    <col min="5386" max="5386" width="14.28515625" customWidth="1"/>
    <col min="5387" max="5387" width="16.5703125" customWidth="1"/>
    <col min="5388" max="5388" width="13.7109375" customWidth="1"/>
    <col min="5389" max="5389" width="15.7109375" customWidth="1"/>
    <col min="5390" max="5390" width="11.85546875" customWidth="1"/>
    <col min="5633" max="5633" width="3.5703125" customWidth="1"/>
    <col min="5634" max="5634" width="14.85546875" customWidth="1"/>
    <col min="5635" max="5635" width="14.5703125" customWidth="1"/>
    <col min="5636" max="5636" width="12.140625" customWidth="1"/>
    <col min="5637" max="5637" width="11.140625" customWidth="1"/>
    <col min="5638" max="5638" width="13.85546875" customWidth="1"/>
    <col min="5639" max="5639" width="12.7109375" customWidth="1"/>
    <col min="5640" max="5640" width="15.7109375" customWidth="1"/>
    <col min="5641" max="5641" width="15.140625" customWidth="1"/>
    <col min="5642" max="5642" width="14.28515625" customWidth="1"/>
    <col min="5643" max="5643" width="16.5703125" customWidth="1"/>
    <col min="5644" max="5644" width="13.7109375" customWidth="1"/>
    <col min="5645" max="5645" width="15.7109375" customWidth="1"/>
    <col min="5646" max="5646" width="11.85546875" customWidth="1"/>
    <col min="5889" max="5889" width="3.5703125" customWidth="1"/>
    <col min="5890" max="5890" width="14.85546875" customWidth="1"/>
    <col min="5891" max="5891" width="14.5703125" customWidth="1"/>
    <col min="5892" max="5892" width="12.140625" customWidth="1"/>
    <col min="5893" max="5893" width="11.140625" customWidth="1"/>
    <col min="5894" max="5894" width="13.85546875" customWidth="1"/>
    <col min="5895" max="5895" width="12.7109375" customWidth="1"/>
    <col min="5896" max="5896" width="15.7109375" customWidth="1"/>
    <col min="5897" max="5897" width="15.140625" customWidth="1"/>
    <col min="5898" max="5898" width="14.28515625" customWidth="1"/>
    <col min="5899" max="5899" width="16.5703125" customWidth="1"/>
    <col min="5900" max="5900" width="13.7109375" customWidth="1"/>
    <col min="5901" max="5901" width="15.7109375" customWidth="1"/>
    <col min="5902" max="5902" width="11.85546875" customWidth="1"/>
    <col min="6145" max="6145" width="3.5703125" customWidth="1"/>
    <col min="6146" max="6146" width="14.85546875" customWidth="1"/>
    <col min="6147" max="6147" width="14.5703125" customWidth="1"/>
    <col min="6148" max="6148" width="12.140625" customWidth="1"/>
    <col min="6149" max="6149" width="11.140625" customWidth="1"/>
    <col min="6150" max="6150" width="13.85546875" customWidth="1"/>
    <col min="6151" max="6151" width="12.7109375" customWidth="1"/>
    <col min="6152" max="6152" width="15.7109375" customWidth="1"/>
    <col min="6153" max="6153" width="15.140625" customWidth="1"/>
    <col min="6154" max="6154" width="14.28515625" customWidth="1"/>
    <col min="6155" max="6155" width="16.5703125" customWidth="1"/>
    <col min="6156" max="6156" width="13.7109375" customWidth="1"/>
    <col min="6157" max="6157" width="15.7109375" customWidth="1"/>
    <col min="6158" max="6158" width="11.85546875" customWidth="1"/>
    <col min="6401" max="6401" width="3.5703125" customWidth="1"/>
    <col min="6402" max="6402" width="14.85546875" customWidth="1"/>
    <col min="6403" max="6403" width="14.5703125" customWidth="1"/>
    <col min="6404" max="6404" width="12.140625" customWidth="1"/>
    <col min="6405" max="6405" width="11.140625" customWidth="1"/>
    <col min="6406" max="6406" width="13.85546875" customWidth="1"/>
    <col min="6407" max="6407" width="12.7109375" customWidth="1"/>
    <col min="6408" max="6408" width="15.7109375" customWidth="1"/>
    <col min="6409" max="6409" width="15.140625" customWidth="1"/>
    <col min="6410" max="6410" width="14.28515625" customWidth="1"/>
    <col min="6411" max="6411" width="16.5703125" customWidth="1"/>
    <col min="6412" max="6412" width="13.7109375" customWidth="1"/>
    <col min="6413" max="6413" width="15.7109375" customWidth="1"/>
    <col min="6414" max="6414" width="11.85546875" customWidth="1"/>
    <col min="6657" max="6657" width="3.5703125" customWidth="1"/>
    <col min="6658" max="6658" width="14.85546875" customWidth="1"/>
    <col min="6659" max="6659" width="14.5703125" customWidth="1"/>
    <col min="6660" max="6660" width="12.140625" customWidth="1"/>
    <col min="6661" max="6661" width="11.140625" customWidth="1"/>
    <col min="6662" max="6662" width="13.85546875" customWidth="1"/>
    <col min="6663" max="6663" width="12.7109375" customWidth="1"/>
    <col min="6664" max="6664" width="15.7109375" customWidth="1"/>
    <col min="6665" max="6665" width="15.140625" customWidth="1"/>
    <col min="6666" max="6666" width="14.28515625" customWidth="1"/>
    <col min="6667" max="6667" width="16.5703125" customWidth="1"/>
    <col min="6668" max="6668" width="13.7109375" customWidth="1"/>
    <col min="6669" max="6669" width="15.7109375" customWidth="1"/>
    <col min="6670" max="6670" width="11.85546875" customWidth="1"/>
    <col min="6913" max="6913" width="3.5703125" customWidth="1"/>
    <col min="6914" max="6914" width="14.85546875" customWidth="1"/>
    <col min="6915" max="6915" width="14.5703125" customWidth="1"/>
    <col min="6916" max="6916" width="12.140625" customWidth="1"/>
    <col min="6917" max="6917" width="11.140625" customWidth="1"/>
    <col min="6918" max="6918" width="13.85546875" customWidth="1"/>
    <col min="6919" max="6919" width="12.7109375" customWidth="1"/>
    <col min="6920" max="6920" width="15.7109375" customWidth="1"/>
    <col min="6921" max="6921" width="15.140625" customWidth="1"/>
    <col min="6922" max="6922" width="14.28515625" customWidth="1"/>
    <col min="6923" max="6923" width="16.5703125" customWidth="1"/>
    <col min="6924" max="6924" width="13.7109375" customWidth="1"/>
    <col min="6925" max="6925" width="15.7109375" customWidth="1"/>
    <col min="6926" max="6926" width="11.85546875" customWidth="1"/>
    <col min="7169" max="7169" width="3.5703125" customWidth="1"/>
    <col min="7170" max="7170" width="14.85546875" customWidth="1"/>
    <col min="7171" max="7171" width="14.5703125" customWidth="1"/>
    <col min="7172" max="7172" width="12.140625" customWidth="1"/>
    <col min="7173" max="7173" width="11.140625" customWidth="1"/>
    <col min="7174" max="7174" width="13.85546875" customWidth="1"/>
    <col min="7175" max="7175" width="12.7109375" customWidth="1"/>
    <col min="7176" max="7176" width="15.7109375" customWidth="1"/>
    <col min="7177" max="7177" width="15.140625" customWidth="1"/>
    <col min="7178" max="7178" width="14.28515625" customWidth="1"/>
    <col min="7179" max="7179" width="16.5703125" customWidth="1"/>
    <col min="7180" max="7180" width="13.7109375" customWidth="1"/>
    <col min="7181" max="7181" width="15.7109375" customWidth="1"/>
    <col min="7182" max="7182" width="11.85546875" customWidth="1"/>
    <col min="7425" max="7425" width="3.5703125" customWidth="1"/>
    <col min="7426" max="7426" width="14.85546875" customWidth="1"/>
    <col min="7427" max="7427" width="14.5703125" customWidth="1"/>
    <col min="7428" max="7428" width="12.140625" customWidth="1"/>
    <col min="7429" max="7429" width="11.140625" customWidth="1"/>
    <col min="7430" max="7430" width="13.85546875" customWidth="1"/>
    <col min="7431" max="7431" width="12.7109375" customWidth="1"/>
    <col min="7432" max="7432" width="15.7109375" customWidth="1"/>
    <col min="7433" max="7433" width="15.140625" customWidth="1"/>
    <col min="7434" max="7434" width="14.28515625" customWidth="1"/>
    <col min="7435" max="7435" width="16.5703125" customWidth="1"/>
    <col min="7436" max="7436" width="13.7109375" customWidth="1"/>
    <col min="7437" max="7437" width="15.7109375" customWidth="1"/>
    <col min="7438" max="7438" width="11.85546875" customWidth="1"/>
    <col min="7681" max="7681" width="3.5703125" customWidth="1"/>
    <col min="7682" max="7682" width="14.85546875" customWidth="1"/>
    <col min="7683" max="7683" width="14.5703125" customWidth="1"/>
    <col min="7684" max="7684" width="12.140625" customWidth="1"/>
    <col min="7685" max="7685" width="11.140625" customWidth="1"/>
    <col min="7686" max="7686" width="13.85546875" customWidth="1"/>
    <col min="7687" max="7687" width="12.7109375" customWidth="1"/>
    <col min="7688" max="7688" width="15.7109375" customWidth="1"/>
    <col min="7689" max="7689" width="15.140625" customWidth="1"/>
    <col min="7690" max="7690" width="14.28515625" customWidth="1"/>
    <col min="7691" max="7691" width="16.5703125" customWidth="1"/>
    <col min="7692" max="7692" width="13.7109375" customWidth="1"/>
    <col min="7693" max="7693" width="15.7109375" customWidth="1"/>
    <col min="7694" max="7694" width="11.85546875" customWidth="1"/>
    <col min="7937" max="7937" width="3.5703125" customWidth="1"/>
    <col min="7938" max="7938" width="14.85546875" customWidth="1"/>
    <col min="7939" max="7939" width="14.5703125" customWidth="1"/>
    <col min="7940" max="7940" width="12.140625" customWidth="1"/>
    <col min="7941" max="7941" width="11.140625" customWidth="1"/>
    <col min="7942" max="7942" width="13.85546875" customWidth="1"/>
    <col min="7943" max="7943" width="12.7109375" customWidth="1"/>
    <col min="7944" max="7944" width="15.7109375" customWidth="1"/>
    <col min="7945" max="7945" width="15.140625" customWidth="1"/>
    <col min="7946" max="7946" width="14.28515625" customWidth="1"/>
    <col min="7947" max="7947" width="16.5703125" customWidth="1"/>
    <col min="7948" max="7948" width="13.7109375" customWidth="1"/>
    <col min="7949" max="7949" width="15.7109375" customWidth="1"/>
    <col min="7950" max="7950" width="11.85546875" customWidth="1"/>
    <col min="8193" max="8193" width="3.5703125" customWidth="1"/>
    <col min="8194" max="8194" width="14.85546875" customWidth="1"/>
    <col min="8195" max="8195" width="14.5703125" customWidth="1"/>
    <col min="8196" max="8196" width="12.140625" customWidth="1"/>
    <col min="8197" max="8197" width="11.140625" customWidth="1"/>
    <col min="8198" max="8198" width="13.85546875" customWidth="1"/>
    <col min="8199" max="8199" width="12.7109375" customWidth="1"/>
    <col min="8200" max="8200" width="15.7109375" customWidth="1"/>
    <col min="8201" max="8201" width="15.140625" customWidth="1"/>
    <col min="8202" max="8202" width="14.28515625" customWidth="1"/>
    <col min="8203" max="8203" width="16.5703125" customWidth="1"/>
    <col min="8204" max="8204" width="13.7109375" customWidth="1"/>
    <col min="8205" max="8205" width="15.7109375" customWidth="1"/>
    <col min="8206" max="8206" width="11.85546875" customWidth="1"/>
    <col min="8449" max="8449" width="3.5703125" customWidth="1"/>
    <col min="8450" max="8450" width="14.85546875" customWidth="1"/>
    <col min="8451" max="8451" width="14.5703125" customWidth="1"/>
    <col min="8452" max="8452" width="12.140625" customWidth="1"/>
    <col min="8453" max="8453" width="11.140625" customWidth="1"/>
    <col min="8454" max="8454" width="13.85546875" customWidth="1"/>
    <col min="8455" max="8455" width="12.7109375" customWidth="1"/>
    <col min="8456" max="8456" width="15.7109375" customWidth="1"/>
    <col min="8457" max="8457" width="15.140625" customWidth="1"/>
    <col min="8458" max="8458" width="14.28515625" customWidth="1"/>
    <col min="8459" max="8459" width="16.5703125" customWidth="1"/>
    <col min="8460" max="8460" width="13.7109375" customWidth="1"/>
    <col min="8461" max="8461" width="15.7109375" customWidth="1"/>
    <col min="8462" max="8462" width="11.85546875" customWidth="1"/>
    <col min="8705" max="8705" width="3.5703125" customWidth="1"/>
    <col min="8706" max="8706" width="14.85546875" customWidth="1"/>
    <col min="8707" max="8707" width="14.5703125" customWidth="1"/>
    <col min="8708" max="8708" width="12.140625" customWidth="1"/>
    <col min="8709" max="8709" width="11.140625" customWidth="1"/>
    <col min="8710" max="8710" width="13.85546875" customWidth="1"/>
    <col min="8711" max="8711" width="12.7109375" customWidth="1"/>
    <col min="8712" max="8712" width="15.7109375" customWidth="1"/>
    <col min="8713" max="8713" width="15.140625" customWidth="1"/>
    <col min="8714" max="8714" width="14.28515625" customWidth="1"/>
    <col min="8715" max="8715" width="16.5703125" customWidth="1"/>
    <col min="8716" max="8716" width="13.7109375" customWidth="1"/>
    <col min="8717" max="8717" width="15.7109375" customWidth="1"/>
    <col min="8718" max="8718" width="11.85546875" customWidth="1"/>
    <col min="8961" max="8961" width="3.5703125" customWidth="1"/>
    <col min="8962" max="8962" width="14.85546875" customWidth="1"/>
    <col min="8963" max="8963" width="14.5703125" customWidth="1"/>
    <col min="8964" max="8964" width="12.140625" customWidth="1"/>
    <col min="8965" max="8965" width="11.140625" customWidth="1"/>
    <col min="8966" max="8966" width="13.85546875" customWidth="1"/>
    <col min="8967" max="8967" width="12.7109375" customWidth="1"/>
    <col min="8968" max="8968" width="15.7109375" customWidth="1"/>
    <col min="8969" max="8969" width="15.140625" customWidth="1"/>
    <col min="8970" max="8970" width="14.28515625" customWidth="1"/>
    <col min="8971" max="8971" width="16.5703125" customWidth="1"/>
    <col min="8972" max="8972" width="13.7109375" customWidth="1"/>
    <col min="8973" max="8973" width="15.7109375" customWidth="1"/>
    <col min="8974" max="8974" width="11.85546875" customWidth="1"/>
    <col min="9217" max="9217" width="3.5703125" customWidth="1"/>
    <col min="9218" max="9218" width="14.85546875" customWidth="1"/>
    <col min="9219" max="9219" width="14.5703125" customWidth="1"/>
    <col min="9220" max="9220" width="12.140625" customWidth="1"/>
    <col min="9221" max="9221" width="11.140625" customWidth="1"/>
    <col min="9222" max="9222" width="13.85546875" customWidth="1"/>
    <col min="9223" max="9223" width="12.7109375" customWidth="1"/>
    <col min="9224" max="9224" width="15.7109375" customWidth="1"/>
    <col min="9225" max="9225" width="15.140625" customWidth="1"/>
    <col min="9226" max="9226" width="14.28515625" customWidth="1"/>
    <col min="9227" max="9227" width="16.5703125" customWidth="1"/>
    <col min="9228" max="9228" width="13.7109375" customWidth="1"/>
    <col min="9229" max="9229" width="15.7109375" customWidth="1"/>
    <col min="9230" max="9230" width="11.85546875" customWidth="1"/>
    <col min="9473" max="9473" width="3.5703125" customWidth="1"/>
    <col min="9474" max="9474" width="14.85546875" customWidth="1"/>
    <col min="9475" max="9475" width="14.5703125" customWidth="1"/>
    <col min="9476" max="9476" width="12.140625" customWidth="1"/>
    <col min="9477" max="9477" width="11.140625" customWidth="1"/>
    <col min="9478" max="9478" width="13.85546875" customWidth="1"/>
    <col min="9479" max="9479" width="12.7109375" customWidth="1"/>
    <col min="9480" max="9480" width="15.7109375" customWidth="1"/>
    <col min="9481" max="9481" width="15.140625" customWidth="1"/>
    <col min="9482" max="9482" width="14.28515625" customWidth="1"/>
    <col min="9483" max="9483" width="16.5703125" customWidth="1"/>
    <col min="9484" max="9484" width="13.7109375" customWidth="1"/>
    <col min="9485" max="9485" width="15.7109375" customWidth="1"/>
    <col min="9486" max="9486" width="11.85546875" customWidth="1"/>
    <col min="9729" max="9729" width="3.5703125" customWidth="1"/>
    <col min="9730" max="9730" width="14.85546875" customWidth="1"/>
    <col min="9731" max="9731" width="14.5703125" customWidth="1"/>
    <col min="9732" max="9732" width="12.140625" customWidth="1"/>
    <col min="9733" max="9733" width="11.140625" customWidth="1"/>
    <col min="9734" max="9734" width="13.85546875" customWidth="1"/>
    <col min="9735" max="9735" width="12.7109375" customWidth="1"/>
    <col min="9736" max="9736" width="15.7109375" customWidth="1"/>
    <col min="9737" max="9737" width="15.140625" customWidth="1"/>
    <col min="9738" max="9738" width="14.28515625" customWidth="1"/>
    <col min="9739" max="9739" width="16.5703125" customWidth="1"/>
    <col min="9740" max="9740" width="13.7109375" customWidth="1"/>
    <col min="9741" max="9741" width="15.7109375" customWidth="1"/>
    <col min="9742" max="9742" width="11.85546875" customWidth="1"/>
    <col min="9985" max="9985" width="3.5703125" customWidth="1"/>
    <col min="9986" max="9986" width="14.85546875" customWidth="1"/>
    <col min="9987" max="9987" width="14.5703125" customWidth="1"/>
    <col min="9988" max="9988" width="12.140625" customWidth="1"/>
    <col min="9989" max="9989" width="11.140625" customWidth="1"/>
    <col min="9990" max="9990" width="13.85546875" customWidth="1"/>
    <col min="9991" max="9991" width="12.7109375" customWidth="1"/>
    <col min="9992" max="9992" width="15.7109375" customWidth="1"/>
    <col min="9993" max="9993" width="15.140625" customWidth="1"/>
    <col min="9994" max="9994" width="14.28515625" customWidth="1"/>
    <col min="9995" max="9995" width="16.5703125" customWidth="1"/>
    <col min="9996" max="9996" width="13.7109375" customWidth="1"/>
    <col min="9997" max="9997" width="15.7109375" customWidth="1"/>
    <col min="9998" max="9998" width="11.85546875" customWidth="1"/>
    <col min="10241" max="10241" width="3.5703125" customWidth="1"/>
    <col min="10242" max="10242" width="14.85546875" customWidth="1"/>
    <col min="10243" max="10243" width="14.5703125" customWidth="1"/>
    <col min="10244" max="10244" width="12.140625" customWidth="1"/>
    <col min="10245" max="10245" width="11.140625" customWidth="1"/>
    <col min="10246" max="10246" width="13.85546875" customWidth="1"/>
    <col min="10247" max="10247" width="12.7109375" customWidth="1"/>
    <col min="10248" max="10248" width="15.7109375" customWidth="1"/>
    <col min="10249" max="10249" width="15.140625" customWidth="1"/>
    <col min="10250" max="10250" width="14.28515625" customWidth="1"/>
    <col min="10251" max="10251" width="16.5703125" customWidth="1"/>
    <col min="10252" max="10252" width="13.7109375" customWidth="1"/>
    <col min="10253" max="10253" width="15.7109375" customWidth="1"/>
    <col min="10254" max="10254" width="11.85546875" customWidth="1"/>
    <col min="10497" max="10497" width="3.5703125" customWidth="1"/>
    <col min="10498" max="10498" width="14.85546875" customWidth="1"/>
    <col min="10499" max="10499" width="14.5703125" customWidth="1"/>
    <col min="10500" max="10500" width="12.140625" customWidth="1"/>
    <col min="10501" max="10501" width="11.140625" customWidth="1"/>
    <col min="10502" max="10502" width="13.85546875" customWidth="1"/>
    <col min="10503" max="10503" width="12.7109375" customWidth="1"/>
    <col min="10504" max="10504" width="15.7109375" customWidth="1"/>
    <col min="10505" max="10505" width="15.140625" customWidth="1"/>
    <col min="10506" max="10506" width="14.28515625" customWidth="1"/>
    <col min="10507" max="10507" width="16.5703125" customWidth="1"/>
    <col min="10508" max="10508" width="13.7109375" customWidth="1"/>
    <col min="10509" max="10509" width="15.7109375" customWidth="1"/>
    <col min="10510" max="10510" width="11.85546875" customWidth="1"/>
    <col min="10753" max="10753" width="3.5703125" customWidth="1"/>
    <col min="10754" max="10754" width="14.85546875" customWidth="1"/>
    <col min="10755" max="10755" width="14.5703125" customWidth="1"/>
    <col min="10756" max="10756" width="12.140625" customWidth="1"/>
    <col min="10757" max="10757" width="11.140625" customWidth="1"/>
    <col min="10758" max="10758" width="13.85546875" customWidth="1"/>
    <col min="10759" max="10759" width="12.7109375" customWidth="1"/>
    <col min="10760" max="10760" width="15.7109375" customWidth="1"/>
    <col min="10761" max="10761" width="15.140625" customWidth="1"/>
    <col min="10762" max="10762" width="14.28515625" customWidth="1"/>
    <col min="10763" max="10763" width="16.5703125" customWidth="1"/>
    <col min="10764" max="10764" width="13.7109375" customWidth="1"/>
    <col min="10765" max="10765" width="15.7109375" customWidth="1"/>
    <col min="10766" max="10766" width="11.85546875" customWidth="1"/>
    <col min="11009" max="11009" width="3.5703125" customWidth="1"/>
    <col min="11010" max="11010" width="14.85546875" customWidth="1"/>
    <col min="11011" max="11011" width="14.5703125" customWidth="1"/>
    <col min="11012" max="11012" width="12.140625" customWidth="1"/>
    <col min="11013" max="11013" width="11.140625" customWidth="1"/>
    <col min="11014" max="11014" width="13.85546875" customWidth="1"/>
    <col min="11015" max="11015" width="12.7109375" customWidth="1"/>
    <col min="11016" max="11016" width="15.7109375" customWidth="1"/>
    <col min="11017" max="11017" width="15.140625" customWidth="1"/>
    <col min="11018" max="11018" width="14.28515625" customWidth="1"/>
    <col min="11019" max="11019" width="16.5703125" customWidth="1"/>
    <col min="11020" max="11020" width="13.7109375" customWidth="1"/>
    <col min="11021" max="11021" width="15.7109375" customWidth="1"/>
    <col min="11022" max="11022" width="11.85546875" customWidth="1"/>
    <col min="11265" max="11265" width="3.5703125" customWidth="1"/>
    <col min="11266" max="11266" width="14.85546875" customWidth="1"/>
    <col min="11267" max="11267" width="14.5703125" customWidth="1"/>
    <col min="11268" max="11268" width="12.140625" customWidth="1"/>
    <col min="11269" max="11269" width="11.140625" customWidth="1"/>
    <col min="11270" max="11270" width="13.85546875" customWidth="1"/>
    <col min="11271" max="11271" width="12.7109375" customWidth="1"/>
    <col min="11272" max="11272" width="15.7109375" customWidth="1"/>
    <col min="11273" max="11273" width="15.140625" customWidth="1"/>
    <col min="11274" max="11274" width="14.28515625" customWidth="1"/>
    <col min="11275" max="11275" width="16.5703125" customWidth="1"/>
    <col min="11276" max="11276" width="13.7109375" customWidth="1"/>
    <col min="11277" max="11277" width="15.7109375" customWidth="1"/>
    <col min="11278" max="11278" width="11.85546875" customWidth="1"/>
    <col min="11521" max="11521" width="3.5703125" customWidth="1"/>
    <col min="11522" max="11522" width="14.85546875" customWidth="1"/>
    <col min="11523" max="11523" width="14.5703125" customWidth="1"/>
    <col min="11524" max="11524" width="12.140625" customWidth="1"/>
    <col min="11525" max="11525" width="11.140625" customWidth="1"/>
    <col min="11526" max="11526" width="13.85546875" customWidth="1"/>
    <col min="11527" max="11527" width="12.7109375" customWidth="1"/>
    <col min="11528" max="11528" width="15.7109375" customWidth="1"/>
    <col min="11529" max="11529" width="15.140625" customWidth="1"/>
    <col min="11530" max="11530" width="14.28515625" customWidth="1"/>
    <col min="11531" max="11531" width="16.5703125" customWidth="1"/>
    <col min="11532" max="11532" width="13.7109375" customWidth="1"/>
    <col min="11533" max="11533" width="15.7109375" customWidth="1"/>
    <col min="11534" max="11534" width="11.85546875" customWidth="1"/>
    <col min="11777" max="11777" width="3.5703125" customWidth="1"/>
    <col min="11778" max="11778" width="14.85546875" customWidth="1"/>
    <col min="11779" max="11779" width="14.5703125" customWidth="1"/>
    <col min="11780" max="11780" width="12.140625" customWidth="1"/>
    <col min="11781" max="11781" width="11.140625" customWidth="1"/>
    <col min="11782" max="11782" width="13.85546875" customWidth="1"/>
    <col min="11783" max="11783" width="12.7109375" customWidth="1"/>
    <col min="11784" max="11784" width="15.7109375" customWidth="1"/>
    <col min="11785" max="11785" width="15.140625" customWidth="1"/>
    <col min="11786" max="11786" width="14.28515625" customWidth="1"/>
    <col min="11787" max="11787" width="16.5703125" customWidth="1"/>
    <col min="11788" max="11788" width="13.7109375" customWidth="1"/>
    <col min="11789" max="11789" width="15.7109375" customWidth="1"/>
    <col min="11790" max="11790" width="11.85546875" customWidth="1"/>
    <col min="12033" max="12033" width="3.5703125" customWidth="1"/>
    <col min="12034" max="12034" width="14.85546875" customWidth="1"/>
    <col min="12035" max="12035" width="14.5703125" customWidth="1"/>
    <col min="12036" max="12036" width="12.140625" customWidth="1"/>
    <col min="12037" max="12037" width="11.140625" customWidth="1"/>
    <col min="12038" max="12038" width="13.85546875" customWidth="1"/>
    <col min="12039" max="12039" width="12.7109375" customWidth="1"/>
    <col min="12040" max="12040" width="15.7109375" customWidth="1"/>
    <col min="12041" max="12041" width="15.140625" customWidth="1"/>
    <col min="12042" max="12042" width="14.28515625" customWidth="1"/>
    <col min="12043" max="12043" width="16.5703125" customWidth="1"/>
    <col min="12044" max="12044" width="13.7109375" customWidth="1"/>
    <col min="12045" max="12045" width="15.7109375" customWidth="1"/>
    <col min="12046" max="12046" width="11.85546875" customWidth="1"/>
    <col min="12289" max="12289" width="3.5703125" customWidth="1"/>
    <col min="12290" max="12290" width="14.85546875" customWidth="1"/>
    <col min="12291" max="12291" width="14.5703125" customWidth="1"/>
    <col min="12292" max="12292" width="12.140625" customWidth="1"/>
    <col min="12293" max="12293" width="11.140625" customWidth="1"/>
    <col min="12294" max="12294" width="13.85546875" customWidth="1"/>
    <col min="12295" max="12295" width="12.7109375" customWidth="1"/>
    <col min="12296" max="12296" width="15.7109375" customWidth="1"/>
    <col min="12297" max="12297" width="15.140625" customWidth="1"/>
    <col min="12298" max="12298" width="14.28515625" customWidth="1"/>
    <col min="12299" max="12299" width="16.5703125" customWidth="1"/>
    <col min="12300" max="12300" width="13.7109375" customWidth="1"/>
    <col min="12301" max="12301" width="15.7109375" customWidth="1"/>
    <col min="12302" max="12302" width="11.85546875" customWidth="1"/>
    <col min="12545" max="12545" width="3.5703125" customWidth="1"/>
    <col min="12546" max="12546" width="14.85546875" customWidth="1"/>
    <col min="12547" max="12547" width="14.5703125" customWidth="1"/>
    <col min="12548" max="12548" width="12.140625" customWidth="1"/>
    <col min="12549" max="12549" width="11.140625" customWidth="1"/>
    <col min="12550" max="12550" width="13.85546875" customWidth="1"/>
    <col min="12551" max="12551" width="12.7109375" customWidth="1"/>
    <col min="12552" max="12552" width="15.7109375" customWidth="1"/>
    <col min="12553" max="12553" width="15.140625" customWidth="1"/>
    <col min="12554" max="12554" width="14.28515625" customWidth="1"/>
    <col min="12555" max="12555" width="16.5703125" customWidth="1"/>
    <col min="12556" max="12556" width="13.7109375" customWidth="1"/>
    <col min="12557" max="12557" width="15.7109375" customWidth="1"/>
    <col min="12558" max="12558" width="11.85546875" customWidth="1"/>
    <col min="12801" max="12801" width="3.5703125" customWidth="1"/>
    <col min="12802" max="12802" width="14.85546875" customWidth="1"/>
    <col min="12803" max="12803" width="14.5703125" customWidth="1"/>
    <col min="12804" max="12804" width="12.140625" customWidth="1"/>
    <col min="12805" max="12805" width="11.140625" customWidth="1"/>
    <col min="12806" max="12806" width="13.85546875" customWidth="1"/>
    <col min="12807" max="12807" width="12.7109375" customWidth="1"/>
    <col min="12808" max="12808" width="15.7109375" customWidth="1"/>
    <col min="12809" max="12809" width="15.140625" customWidth="1"/>
    <col min="12810" max="12810" width="14.28515625" customWidth="1"/>
    <col min="12811" max="12811" width="16.5703125" customWidth="1"/>
    <col min="12812" max="12812" width="13.7109375" customWidth="1"/>
    <col min="12813" max="12813" width="15.7109375" customWidth="1"/>
    <col min="12814" max="12814" width="11.85546875" customWidth="1"/>
    <col min="13057" max="13057" width="3.5703125" customWidth="1"/>
    <col min="13058" max="13058" width="14.85546875" customWidth="1"/>
    <col min="13059" max="13059" width="14.5703125" customWidth="1"/>
    <col min="13060" max="13060" width="12.140625" customWidth="1"/>
    <col min="13061" max="13061" width="11.140625" customWidth="1"/>
    <col min="13062" max="13062" width="13.85546875" customWidth="1"/>
    <col min="13063" max="13063" width="12.7109375" customWidth="1"/>
    <col min="13064" max="13064" width="15.7109375" customWidth="1"/>
    <col min="13065" max="13065" width="15.140625" customWidth="1"/>
    <col min="13066" max="13066" width="14.28515625" customWidth="1"/>
    <col min="13067" max="13067" width="16.5703125" customWidth="1"/>
    <col min="13068" max="13068" width="13.7109375" customWidth="1"/>
    <col min="13069" max="13069" width="15.7109375" customWidth="1"/>
    <col min="13070" max="13070" width="11.85546875" customWidth="1"/>
    <col min="13313" max="13313" width="3.5703125" customWidth="1"/>
    <col min="13314" max="13314" width="14.85546875" customWidth="1"/>
    <col min="13315" max="13315" width="14.5703125" customWidth="1"/>
    <col min="13316" max="13316" width="12.140625" customWidth="1"/>
    <col min="13317" max="13317" width="11.140625" customWidth="1"/>
    <col min="13318" max="13318" width="13.85546875" customWidth="1"/>
    <col min="13319" max="13319" width="12.7109375" customWidth="1"/>
    <col min="13320" max="13320" width="15.7109375" customWidth="1"/>
    <col min="13321" max="13321" width="15.140625" customWidth="1"/>
    <col min="13322" max="13322" width="14.28515625" customWidth="1"/>
    <col min="13323" max="13323" width="16.5703125" customWidth="1"/>
    <col min="13324" max="13324" width="13.7109375" customWidth="1"/>
    <col min="13325" max="13325" width="15.7109375" customWidth="1"/>
    <col min="13326" max="13326" width="11.85546875" customWidth="1"/>
    <col min="13569" max="13569" width="3.5703125" customWidth="1"/>
    <col min="13570" max="13570" width="14.85546875" customWidth="1"/>
    <col min="13571" max="13571" width="14.5703125" customWidth="1"/>
    <col min="13572" max="13572" width="12.140625" customWidth="1"/>
    <col min="13573" max="13573" width="11.140625" customWidth="1"/>
    <col min="13574" max="13574" width="13.85546875" customWidth="1"/>
    <col min="13575" max="13575" width="12.7109375" customWidth="1"/>
    <col min="13576" max="13576" width="15.7109375" customWidth="1"/>
    <col min="13577" max="13577" width="15.140625" customWidth="1"/>
    <col min="13578" max="13578" width="14.28515625" customWidth="1"/>
    <col min="13579" max="13579" width="16.5703125" customWidth="1"/>
    <col min="13580" max="13580" width="13.7109375" customWidth="1"/>
    <col min="13581" max="13581" width="15.7109375" customWidth="1"/>
    <col min="13582" max="13582" width="11.85546875" customWidth="1"/>
    <col min="13825" max="13825" width="3.5703125" customWidth="1"/>
    <col min="13826" max="13826" width="14.85546875" customWidth="1"/>
    <col min="13827" max="13827" width="14.5703125" customWidth="1"/>
    <col min="13828" max="13828" width="12.140625" customWidth="1"/>
    <col min="13829" max="13829" width="11.140625" customWidth="1"/>
    <col min="13830" max="13830" width="13.85546875" customWidth="1"/>
    <col min="13831" max="13831" width="12.7109375" customWidth="1"/>
    <col min="13832" max="13832" width="15.7109375" customWidth="1"/>
    <col min="13833" max="13833" width="15.140625" customWidth="1"/>
    <col min="13834" max="13834" width="14.28515625" customWidth="1"/>
    <col min="13835" max="13835" width="16.5703125" customWidth="1"/>
    <col min="13836" max="13836" width="13.7109375" customWidth="1"/>
    <col min="13837" max="13837" width="15.7109375" customWidth="1"/>
    <col min="13838" max="13838" width="11.85546875" customWidth="1"/>
    <col min="14081" max="14081" width="3.5703125" customWidth="1"/>
    <col min="14082" max="14082" width="14.85546875" customWidth="1"/>
    <col min="14083" max="14083" width="14.5703125" customWidth="1"/>
    <col min="14084" max="14084" width="12.140625" customWidth="1"/>
    <col min="14085" max="14085" width="11.140625" customWidth="1"/>
    <col min="14086" max="14086" width="13.85546875" customWidth="1"/>
    <col min="14087" max="14087" width="12.7109375" customWidth="1"/>
    <col min="14088" max="14088" width="15.7109375" customWidth="1"/>
    <col min="14089" max="14089" width="15.140625" customWidth="1"/>
    <col min="14090" max="14090" width="14.28515625" customWidth="1"/>
    <col min="14091" max="14091" width="16.5703125" customWidth="1"/>
    <col min="14092" max="14092" width="13.7109375" customWidth="1"/>
    <col min="14093" max="14093" width="15.7109375" customWidth="1"/>
    <col min="14094" max="14094" width="11.85546875" customWidth="1"/>
    <col min="14337" max="14337" width="3.5703125" customWidth="1"/>
    <col min="14338" max="14338" width="14.85546875" customWidth="1"/>
    <col min="14339" max="14339" width="14.5703125" customWidth="1"/>
    <col min="14340" max="14340" width="12.140625" customWidth="1"/>
    <col min="14341" max="14341" width="11.140625" customWidth="1"/>
    <col min="14342" max="14342" width="13.85546875" customWidth="1"/>
    <col min="14343" max="14343" width="12.7109375" customWidth="1"/>
    <col min="14344" max="14344" width="15.7109375" customWidth="1"/>
    <col min="14345" max="14345" width="15.140625" customWidth="1"/>
    <col min="14346" max="14346" width="14.28515625" customWidth="1"/>
    <col min="14347" max="14347" width="16.5703125" customWidth="1"/>
    <col min="14348" max="14348" width="13.7109375" customWidth="1"/>
    <col min="14349" max="14349" width="15.7109375" customWidth="1"/>
    <col min="14350" max="14350" width="11.85546875" customWidth="1"/>
    <col min="14593" max="14593" width="3.5703125" customWidth="1"/>
    <col min="14594" max="14594" width="14.85546875" customWidth="1"/>
    <col min="14595" max="14595" width="14.5703125" customWidth="1"/>
    <col min="14596" max="14596" width="12.140625" customWidth="1"/>
    <col min="14597" max="14597" width="11.140625" customWidth="1"/>
    <col min="14598" max="14598" width="13.85546875" customWidth="1"/>
    <col min="14599" max="14599" width="12.7109375" customWidth="1"/>
    <col min="14600" max="14600" width="15.7109375" customWidth="1"/>
    <col min="14601" max="14601" width="15.140625" customWidth="1"/>
    <col min="14602" max="14602" width="14.28515625" customWidth="1"/>
    <col min="14603" max="14603" width="16.5703125" customWidth="1"/>
    <col min="14604" max="14604" width="13.7109375" customWidth="1"/>
    <col min="14605" max="14605" width="15.7109375" customWidth="1"/>
    <col min="14606" max="14606" width="11.85546875" customWidth="1"/>
    <col min="14849" max="14849" width="3.5703125" customWidth="1"/>
    <col min="14850" max="14850" width="14.85546875" customWidth="1"/>
    <col min="14851" max="14851" width="14.5703125" customWidth="1"/>
    <col min="14852" max="14852" width="12.140625" customWidth="1"/>
    <col min="14853" max="14853" width="11.140625" customWidth="1"/>
    <col min="14854" max="14854" width="13.85546875" customWidth="1"/>
    <col min="14855" max="14855" width="12.7109375" customWidth="1"/>
    <col min="14856" max="14856" width="15.7109375" customWidth="1"/>
    <col min="14857" max="14857" width="15.140625" customWidth="1"/>
    <col min="14858" max="14858" width="14.28515625" customWidth="1"/>
    <col min="14859" max="14859" width="16.5703125" customWidth="1"/>
    <col min="14860" max="14860" width="13.7109375" customWidth="1"/>
    <col min="14861" max="14861" width="15.7109375" customWidth="1"/>
    <col min="14862" max="14862" width="11.85546875" customWidth="1"/>
    <col min="15105" max="15105" width="3.5703125" customWidth="1"/>
    <col min="15106" max="15106" width="14.85546875" customWidth="1"/>
    <col min="15107" max="15107" width="14.5703125" customWidth="1"/>
    <col min="15108" max="15108" width="12.140625" customWidth="1"/>
    <col min="15109" max="15109" width="11.140625" customWidth="1"/>
    <col min="15110" max="15110" width="13.85546875" customWidth="1"/>
    <col min="15111" max="15111" width="12.7109375" customWidth="1"/>
    <col min="15112" max="15112" width="15.7109375" customWidth="1"/>
    <col min="15113" max="15113" width="15.140625" customWidth="1"/>
    <col min="15114" max="15114" width="14.28515625" customWidth="1"/>
    <col min="15115" max="15115" width="16.5703125" customWidth="1"/>
    <col min="15116" max="15116" width="13.7109375" customWidth="1"/>
    <col min="15117" max="15117" width="15.7109375" customWidth="1"/>
    <col min="15118" max="15118" width="11.85546875" customWidth="1"/>
    <col min="15361" max="15361" width="3.5703125" customWidth="1"/>
    <col min="15362" max="15362" width="14.85546875" customWidth="1"/>
    <col min="15363" max="15363" width="14.5703125" customWidth="1"/>
    <col min="15364" max="15364" width="12.140625" customWidth="1"/>
    <col min="15365" max="15365" width="11.140625" customWidth="1"/>
    <col min="15366" max="15366" width="13.85546875" customWidth="1"/>
    <col min="15367" max="15367" width="12.7109375" customWidth="1"/>
    <col min="15368" max="15368" width="15.7109375" customWidth="1"/>
    <col min="15369" max="15369" width="15.140625" customWidth="1"/>
    <col min="15370" max="15370" width="14.28515625" customWidth="1"/>
    <col min="15371" max="15371" width="16.5703125" customWidth="1"/>
    <col min="15372" max="15372" width="13.7109375" customWidth="1"/>
    <col min="15373" max="15373" width="15.7109375" customWidth="1"/>
    <col min="15374" max="15374" width="11.85546875" customWidth="1"/>
    <col min="15617" max="15617" width="3.5703125" customWidth="1"/>
    <col min="15618" max="15618" width="14.85546875" customWidth="1"/>
    <col min="15619" max="15619" width="14.5703125" customWidth="1"/>
    <col min="15620" max="15620" width="12.140625" customWidth="1"/>
    <col min="15621" max="15621" width="11.140625" customWidth="1"/>
    <col min="15622" max="15622" width="13.85546875" customWidth="1"/>
    <col min="15623" max="15623" width="12.7109375" customWidth="1"/>
    <col min="15624" max="15624" width="15.7109375" customWidth="1"/>
    <col min="15625" max="15625" width="15.140625" customWidth="1"/>
    <col min="15626" max="15626" width="14.28515625" customWidth="1"/>
    <col min="15627" max="15627" width="16.5703125" customWidth="1"/>
    <col min="15628" max="15628" width="13.7109375" customWidth="1"/>
    <col min="15629" max="15629" width="15.7109375" customWidth="1"/>
    <col min="15630" max="15630" width="11.85546875" customWidth="1"/>
    <col min="15873" max="15873" width="3.5703125" customWidth="1"/>
    <col min="15874" max="15874" width="14.85546875" customWidth="1"/>
    <col min="15875" max="15875" width="14.5703125" customWidth="1"/>
    <col min="15876" max="15876" width="12.140625" customWidth="1"/>
    <col min="15877" max="15877" width="11.140625" customWidth="1"/>
    <col min="15878" max="15878" width="13.85546875" customWidth="1"/>
    <col min="15879" max="15879" width="12.7109375" customWidth="1"/>
    <col min="15880" max="15880" width="15.7109375" customWidth="1"/>
    <col min="15881" max="15881" width="15.140625" customWidth="1"/>
    <col min="15882" max="15882" width="14.28515625" customWidth="1"/>
    <col min="15883" max="15883" width="16.5703125" customWidth="1"/>
    <col min="15884" max="15884" width="13.7109375" customWidth="1"/>
    <col min="15885" max="15885" width="15.7109375" customWidth="1"/>
    <col min="15886" max="15886" width="11.85546875" customWidth="1"/>
    <col min="16129" max="16129" width="3.5703125" customWidth="1"/>
    <col min="16130" max="16130" width="14.85546875" customWidth="1"/>
    <col min="16131" max="16131" width="14.5703125" customWidth="1"/>
    <col min="16132" max="16132" width="12.140625" customWidth="1"/>
    <col min="16133" max="16133" width="11.140625" customWidth="1"/>
    <col min="16134" max="16134" width="13.85546875" customWidth="1"/>
    <col min="16135" max="16135" width="12.7109375" customWidth="1"/>
    <col min="16136" max="16136" width="15.7109375" customWidth="1"/>
    <col min="16137" max="16137" width="15.140625" customWidth="1"/>
    <col min="16138" max="16138" width="14.28515625" customWidth="1"/>
    <col min="16139" max="16139" width="16.5703125" customWidth="1"/>
    <col min="16140" max="16140" width="13.7109375" customWidth="1"/>
    <col min="16141" max="16141" width="15.7109375" customWidth="1"/>
    <col min="16142" max="16142" width="11.85546875" customWidth="1"/>
  </cols>
  <sheetData>
    <row r="1" spans="2:15" ht="15.75" thickBot="1" x14ac:dyDescent="0.3"/>
    <row r="2" spans="2:15" ht="18" x14ac:dyDescent="0.25">
      <c r="B2" s="3"/>
      <c r="C2" s="4"/>
      <c r="D2" s="79" t="s">
        <v>7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" t="s">
        <v>0</v>
      </c>
    </row>
    <row r="3" spans="2:15" ht="18" x14ac:dyDescent="0.25">
      <c r="B3" s="5"/>
      <c r="C3" s="6"/>
      <c r="D3" s="80" t="s">
        <v>22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9" t="s">
        <v>1</v>
      </c>
    </row>
    <row r="4" spans="2:15" ht="22.5" customHeight="1" x14ac:dyDescent="0.25">
      <c r="B4" s="5"/>
      <c r="C4" s="6"/>
      <c r="D4" s="81" t="s">
        <v>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10" t="s">
        <v>2</v>
      </c>
    </row>
    <row r="5" spans="2:15" ht="22.5" customHeight="1" x14ac:dyDescent="0.25">
      <c r="B5" s="82" t="s">
        <v>74</v>
      </c>
      <c r="C5" s="83"/>
      <c r="D5" s="83"/>
      <c r="E5" s="83"/>
      <c r="F5" s="83"/>
      <c r="G5" s="84" t="s">
        <v>79</v>
      </c>
      <c r="H5" s="84"/>
      <c r="I5" s="84"/>
      <c r="J5" s="84"/>
      <c r="K5" s="84"/>
      <c r="L5" s="84"/>
      <c r="M5" s="84"/>
      <c r="N5" s="84"/>
      <c r="O5" s="85"/>
    </row>
    <row r="6" spans="2:15" ht="18" x14ac:dyDescent="0.25">
      <c r="B6" s="75" t="s">
        <v>75</v>
      </c>
      <c r="C6" s="76"/>
      <c r="D6" s="76"/>
      <c r="E6" s="76"/>
      <c r="F6" s="76"/>
      <c r="G6" s="77" t="s">
        <v>80</v>
      </c>
      <c r="H6" s="77"/>
      <c r="I6" s="77"/>
      <c r="J6" s="77"/>
      <c r="K6" s="77"/>
      <c r="L6" s="77"/>
      <c r="M6" s="77"/>
      <c r="N6" s="77"/>
      <c r="O6" s="78"/>
    </row>
    <row r="7" spans="2:15" ht="18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6"/>
      <c r="O7" s="36"/>
    </row>
    <row r="8" spans="2:15" ht="15.75" x14ac:dyDescent="0.25">
      <c r="B8" s="49" t="s">
        <v>49</v>
      </c>
      <c r="C8" s="86">
        <v>2024</v>
      </c>
      <c r="D8" s="86"/>
      <c r="E8" s="14"/>
      <c r="F8" s="8"/>
      <c r="G8" s="8"/>
      <c r="H8" s="6"/>
      <c r="I8" s="6"/>
      <c r="J8" s="15"/>
      <c r="K8" s="6"/>
      <c r="L8" s="6"/>
      <c r="M8" s="6"/>
      <c r="N8" s="6"/>
      <c r="O8" s="36"/>
    </row>
    <row r="9" spans="2:15" ht="18" x14ac:dyDescent="0.25">
      <c r="B9" s="49" t="s">
        <v>36</v>
      </c>
      <c r="C9" s="86" t="s">
        <v>26</v>
      </c>
      <c r="D9" s="86"/>
      <c r="E9" s="12"/>
      <c r="F9" s="12"/>
      <c r="G9" s="12"/>
      <c r="H9" s="12"/>
      <c r="I9" s="12"/>
      <c r="J9" s="12"/>
      <c r="K9" s="12"/>
      <c r="L9" s="12"/>
      <c r="M9" s="12"/>
      <c r="N9" s="6"/>
      <c r="O9" s="36"/>
    </row>
    <row r="10" spans="2:15" s="18" customFormat="1" ht="12.75" x14ac:dyDescent="0.2">
      <c r="B10" s="13"/>
      <c r="C10" s="14"/>
      <c r="D10" s="14"/>
      <c r="E10" s="14"/>
      <c r="F10" s="8"/>
      <c r="G10" s="16"/>
      <c r="H10" s="17"/>
      <c r="I10" s="17"/>
      <c r="J10" s="17"/>
      <c r="K10" s="17"/>
      <c r="L10" s="17"/>
      <c r="M10" s="17"/>
      <c r="N10" s="17"/>
      <c r="O10" s="37"/>
    </row>
    <row r="11" spans="2:15" ht="15.75" thickBot="1" x14ac:dyDescent="0.3">
      <c r="B11" s="19"/>
      <c r="C11" s="20"/>
      <c r="D11" s="20"/>
      <c r="E11" s="20"/>
      <c r="F11" s="6"/>
      <c r="G11" s="6"/>
      <c r="H11" s="6"/>
      <c r="I11" s="6"/>
      <c r="J11" s="6"/>
      <c r="K11" s="6"/>
      <c r="L11" s="6"/>
      <c r="M11" s="6"/>
      <c r="N11" s="6"/>
      <c r="O11" s="36"/>
    </row>
    <row r="12" spans="2:15" s="35" customFormat="1" ht="51.75" thickBot="1" x14ac:dyDescent="0.3">
      <c r="B12" s="32" t="s">
        <v>9</v>
      </c>
      <c r="C12" s="32" t="s">
        <v>37</v>
      </c>
      <c r="D12" s="32" t="s">
        <v>10</v>
      </c>
      <c r="E12" s="33" t="s">
        <v>21</v>
      </c>
      <c r="F12" s="32" t="s">
        <v>11</v>
      </c>
      <c r="G12" s="32" t="s">
        <v>12</v>
      </c>
      <c r="H12" s="32" t="s">
        <v>13</v>
      </c>
      <c r="I12" s="34" t="s">
        <v>14</v>
      </c>
      <c r="J12" s="32" t="s">
        <v>15</v>
      </c>
      <c r="K12" s="32" t="s">
        <v>16</v>
      </c>
      <c r="L12" s="32" t="s">
        <v>17</v>
      </c>
      <c r="M12" s="32" t="s">
        <v>18</v>
      </c>
      <c r="N12" s="32" t="s">
        <v>19</v>
      </c>
      <c r="O12" s="32" t="s">
        <v>20</v>
      </c>
    </row>
    <row r="13" spans="2:15" ht="63.75" x14ac:dyDescent="0.25">
      <c r="B13" s="22" t="s">
        <v>65</v>
      </c>
      <c r="C13" s="23" t="s">
        <v>3</v>
      </c>
      <c r="D13" s="23" t="s">
        <v>6</v>
      </c>
      <c r="E13" s="21" t="s">
        <v>79</v>
      </c>
      <c r="F13" s="26">
        <v>3840000</v>
      </c>
      <c r="G13" s="26">
        <v>6182198.8499999996</v>
      </c>
      <c r="H13" s="26">
        <v>0</v>
      </c>
      <c r="I13" s="26">
        <v>0</v>
      </c>
      <c r="J13" s="26">
        <v>0</v>
      </c>
      <c r="K13" s="24">
        <f>+F13+G13-H13+I13-J13</f>
        <v>10022198.85</v>
      </c>
      <c r="L13" s="25">
        <v>5920250</v>
      </c>
      <c r="M13" s="25">
        <v>0</v>
      </c>
      <c r="N13" s="25">
        <v>0</v>
      </c>
      <c r="O13" s="38">
        <f t="shared" ref="O13:O27" si="0">+K13-L13</f>
        <v>4101948.8499999996</v>
      </c>
    </row>
    <row r="14" spans="2:15" ht="63.75" x14ac:dyDescent="0.25">
      <c r="B14" s="22" t="s">
        <v>66</v>
      </c>
      <c r="C14" s="23" t="s">
        <v>3</v>
      </c>
      <c r="D14" s="23" t="s">
        <v>6</v>
      </c>
      <c r="E14" s="21" t="s">
        <v>79</v>
      </c>
      <c r="F14" s="26">
        <v>6000000</v>
      </c>
      <c r="G14" s="26">
        <v>5000000</v>
      </c>
      <c r="H14" s="26">
        <v>0</v>
      </c>
      <c r="I14" s="26">
        <v>0</v>
      </c>
      <c r="J14" s="26">
        <v>0</v>
      </c>
      <c r="K14" s="24">
        <f t="shared" ref="K14:K27" si="1">+F14+G14-H14+I14-J14</f>
        <v>11000000</v>
      </c>
      <c r="L14" s="25">
        <v>10000000</v>
      </c>
      <c r="M14" s="25">
        <v>0</v>
      </c>
      <c r="N14" s="25">
        <v>0</v>
      </c>
      <c r="O14" s="38">
        <f t="shared" si="0"/>
        <v>1000000</v>
      </c>
    </row>
    <row r="15" spans="2:15" ht="51" x14ac:dyDescent="0.25">
      <c r="B15" s="22" t="s">
        <v>50</v>
      </c>
      <c r="C15" s="23" t="s">
        <v>4</v>
      </c>
      <c r="D15" s="23" t="s">
        <v>6</v>
      </c>
      <c r="E15" s="21" t="s">
        <v>79</v>
      </c>
      <c r="F15" s="26">
        <v>6000000</v>
      </c>
      <c r="G15" s="26">
        <v>0</v>
      </c>
      <c r="H15" s="26">
        <v>0</v>
      </c>
      <c r="I15" s="26">
        <v>0</v>
      </c>
      <c r="J15" s="26">
        <v>0</v>
      </c>
      <c r="K15" s="24">
        <f t="shared" si="1"/>
        <v>6000000</v>
      </c>
      <c r="L15" s="25">
        <v>0</v>
      </c>
      <c r="M15" s="25">
        <v>0</v>
      </c>
      <c r="N15" s="25">
        <v>0</v>
      </c>
      <c r="O15" s="38">
        <f t="shared" si="0"/>
        <v>6000000</v>
      </c>
    </row>
    <row r="16" spans="2:15" ht="51" x14ac:dyDescent="0.25">
      <c r="B16" s="22" t="s">
        <v>51</v>
      </c>
      <c r="C16" s="23" t="s">
        <v>4</v>
      </c>
      <c r="D16" s="23" t="s">
        <v>6</v>
      </c>
      <c r="E16" s="21" t="s">
        <v>79</v>
      </c>
      <c r="F16" s="26">
        <v>5000000</v>
      </c>
      <c r="G16" s="26">
        <v>5000000</v>
      </c>
      <c r="H16" s="26">
        <v>0</v>
      </c>
      <c r="I16" s="26"/>
      <c r="J16" s="26"/>
      <c r="K16" s="24">
        <f t="shared" si="1"/>
        <v>10000000</v>
      </c>
      <c r="L16" s="25">
        <v>7857126</v>
      </c>
      <c r="M16" s="25">
        <v>0</v>
      </c>
      <c r="N16" s="25">
        <v>0</v>
      </c>
      <c r="O16" s="38">
        <f t="shared" si="0"/>
        <v>2142874</v>
      </c>
    </row>
    <row r="17" spans="2:15" ht="51" x14ac:dyDescent="0.25">
      <c r="B17" s="22" t="s">
        <v>52</v>
      </c>
      <c r="C17" s="23" t="s">
        <v>4</v>
      </c>
      <c r="D17" s="23" t="s">
        <v>6</v>
      </c>
      <c r="E17" s="21" t="s">
        <v>79</v>
      </c>
      <c r="F17" s="26">
        <v>10000000</v>
      </c>
      <c r="G17" s="26">
        <v>5000000</v>
      </c>
      <c r="H17" s="26">
        <v>0</v>
      </c>
      <c r="I17" s="26"/>
      <c r="J17" s="26"/>
      <c r="K17" s="24">
        <f t="shared" si="1"/>
        <v>15000000</v>
      </c>
      <c r="L17" s="25">
        <v>0</v>
      </c>
      <c r="M17" s="25">
        <v>0</v>
      </c>
      <c r="N17" s="25">
        <v>0</v>
      </c>
      <c r="O17" s="38">
        <f t="shared" si="0"/>
        <v>15000000</v>
      </c>
    </row>
    <row r="18" spans="2:15" ht="51" x14ac:dyDescent="0.25">
      <c r="B18" s="22" t="s">
        <v>38</v>
      </c>
      <c r="C18" s="23" t="s">
        <v>4</v>
      </c>
      <c r="D18" s="23" t="s">
        <v>6</v>
      </c>
      <c r="E18" s="21" t="s">
        <v>79</v>
      </c>
      <c r="F18" s="26">
        <v>16240000</v>
      </c>
      <c r="G18" s="26">
        <v>7457464.2599999998</v>
      </c>
      <c r="H18" s="26">
        <v>0</v>
      </c>
      <c r="I18" s="26">
        <v>0</v>
      </c>
      <c r="J18" s="26">
        <v>0</v>
      </c>
      <c r="K18" s="24">
        <f t="shared" si="1"/>
        <v>23697464.259999998</v>
      </c>
      <c r="L18" s="25">
        <v>5444597</v>
      </c>
      <c r="M18" s="25">
        <v>0</v>
      </c>
      <c r="N18" s="25">
        <v>0</v>
      </c>
      <c r="O18" s="38">
        <f t="shared" si="0"/>
        <v>18252867.259999998</v>
      </c>
    </row>
    <row r="19" spans="2:15" ht="51" x14ac:dyDescent="0.25">
      <c r="B19" s="22" t="s">
        <v>39</v>
      </c>
      <c r="C19" s="23" t="s">
        <v>4</v>
      </c>
      <c r="D19" s="23" t="s">
        <v>6</v>
      </c>
      <c r="E19" s="21" t="s">
        <v>79</v>
      </c>
      <c r="F19" s="26">
        <v>1000000</v>
      </c>
      <c r="G19" s="26">
        <v>500000</v>
      </c>
      <c r="H19" s="26">
        <v>0</v>
      </c>
      <c r="I19" s="26">
        <v>0</v>
      </c>
      <c r="J19" s="26">
        <v>0</v>
      </c>
      <c r="K19" s="24">
        <f t="shared" si="1"/>
        <v>1500000</v>
      </c>
      <c r="L19" s="25">
        <v>0</v>
      </c>
      <c r="M19" s="25">
        <v>0</v>
      </c>
      <c r="N19" s="25">
        <v>0</v>
      </c>
      <c r="O19" s="38">
        <f t="shared" si="0"/>
        <v>1500000</v>
      </c>
    </row>
    <row r="20" spans="2:15" ht="51" x14ac:dyDescent="0.25">
      <c r="B20" s="22" t="s">
        <v>40</v>
      </c>
      <c r="C20" s="23" t="s">
        <v>4</v>
      </c>
      <c r="D20" s="23" t="s">
        <v>6</v>
      </c>
      <c r="E20" s="21" t="s">
        <v>79</v>
      </c>
      <c r="F20" s="26">
        <v>3000000</v>
      </c>
      <c r="G20" s="26">
        <v>0</v>
      </c>
      <c r="H20" s="26">
        <v>0</v>
      </c>
      <c r="I20" s="26">
        <v>0</v>
      </c>
      <c r="J20" s="26">
        <v>0</v>
      </c>
      <c r="K20" s="24">
        <f t="shared" si="1"/>
        <v>3000000</v>
      </c>
      <c r="L20" s="25">
        <v>0</v>
      </c>
      <c r="M20" s="25">
        <v>0</v>
      </c>
      <c r="N20" s="25">
        <v>0</v>
      </c>
      <c r="O20" s="38">
        <f t="shared" si="0"/>
        <v>3000000</v>
      </c>
    </row>
    <row r="21" spans="2:15" ht="51" x14ac:dyDescent="0.25">
      <c r="B21" s="22" t="s">
        <v>41</v>
      </c>
      <c r="C21" s="23" t="s">
        <v>4</v>
      </c>
      <c r="D21" s="23" t="s">
        <v>6</v>
      </c>
      <c r="E21" s="21" t="s">
        <v>79</v>
      </c>
      <c r="F21" s="26">
        <v>3500000</v>
      </c>
      <c r="G21" s="26">
        <v>500000</v>
      </c>
      <c r="H21" s="26">
        <v>0</v>
      </c>
      <c r="I21" s="26">
        <v>0</v>
      </c>
      <c r="J21" s="26">
        <v>0</v>
      </c>
      <c r="K21" s="24">
        <f t="shared" si="1"/>
        <v>4000000</v>
      </c>
      <c r="L21" s="25">
        <v>0</v>
      </c>
      <c r="M21" s="25">
        <v>0</v>
      </c>
      <c r="N21" s="25">
        <v>0</v>
      </c>
      <c r="O21" s="38">
        <f t="shared" si="0"/>
        <v>4000000</v>
      </c>
    </row>
    <row r="22" spans="2:15" ht="51" x14ac:dyDescent="0.25">
      <c r="B22" s="22" t="s">
        <v>42</v>
      </c>
      <c r="C22" s="23" t="s">
        <v>4</v>
      </c>
      <c r="D22" s="23" t="s">
        <v>6</v>
      </c>
      <c r="E22" s="21" t="s">
        <v>79</v>
      </c>
      <c r="F22" s="26">
        <v>3800000</v>
      </c>
      <c r="G22" s="26">
        <v>0</v>
      </c>
      <c r="H22" s="26">
        <v>0</v>
      </c>
      <c r="I22" s="26">
        <v>0</v>
      </c>
      <c r="J22" s="26">
        <v>0</v>
      </c>
      <c r="K22" s="24">
        <f t="shared" si="1"/>
        <v>3800000</v>
      </c>
      <c r="L22" s="25">
        <v>0</v>
      </c>
      <c r="M22" s="25">
        <v>0</v>
      </c>
      <c r="N22" s="25">
        <v>0</v>
      </c>
      <c r="O22" s="38">
        <f t="shared" si="0"/>
        <v>3800000</v>
      </c>
    </row>
    <row r="23" spans="2:15" ht="51" x14ac:dyDescent="0.25">
      <c r="B23" s="22" t="s">
        <v>54</v>
      </c>
      <c r="C23" s="23" t="s">
        <v>4</v>
      </c>
      <c r="D23" s="23" t="s">
        <v>6</v>
      </c>
      <c r="E23" s="21" t="s">
        <v>79</v>
      </c>
      <c r="F23" s="26">
        <v>2500000</v>
      </c>
      <c r="G23" s="26">
        <v>0</v>
      </c>
      <c r="H23" s="26">
        <v>0</v>
      </c>
      <c r="I23" s="26">
        <v>0</v>
      </c>
      <c r="J23" s="26">
        <v>0</v>
      </c>
      <c r="K23" s="24">
        <f t="shared" si="1"/>
        <v>2500000</v>
      </c>
      <c r="L23" s="25">
        <v>0</v>
      </c>
      <c r="M23" s="25">
        <v>0</v>
      </c>
      <c r="N23" s="25">
        <v>0</v>
      </c>
      <c r="O23" s="38">
        <f t="shared" si="0"/>
        <v>2500000</v>
      </c>
    </row>
    <row r="24" spans="2:15" ht="76.5" x14ac:dyDescent="0.25">
      <c r="B24" s="22" t="s">
        <v>55</v>
      </c>
      <c r="C24" s="23" t="s">
        <v>4</v>
      </c>
      <c r="D24" s="23" t="s">
        <v>6</v>
      </c>
      <c r="E24" s="21" t="s">
        <v>79</v>
      </c>
      <c r="F24" s="26">
        <v>2500000</v>
      </c>
      <c r="G24" s="26">
        <v>1000000</v>
      </c>
      <c r="H24" s="26">
        <v>0</v>
      </c>
      <c r="I24" s="26">
        <v>0</v>
      </c>
      <c r="J24" s="26">
        <v>0</v>
      </c>
      <c r="K24" s="24">
        <f t="shared" si="1"/>
        <v>3500000</v>
      </c>
      <c r="L24" s="25">
        <v>0</v>
      </c>
      <c r="M24" s="25">
        <v>0</v>
      </c>
      <c r="N24" s="25">
        <v>0</v>
      </c>
      <c r="O24" s="38">
        <f t="shared" si="0"/>
        <v>3500000</v>
      </c>
    </row>
    <row r="25" spans="2:15" ht="50.25" customHeight="1" x14ac:dyDescent="0.25">
      <c r="B25" s="22" t="s">
        <v>58</v>
      </c>
      <c r="C25" s="23" t="s">
        <v>4</v>
      </c>
      <c r="D25" s="23" t="s">
        <v>6</v>
      </c>
      <c r="E25" s="21" t="s">
        <v>79</v>
      </c>
      <c r="F25" s="26">
        <v>4500000</v>
      </c>
      <c r="G25" s="26">
        <v>0</v>
      </c>
      <c r="H25" s="26">
        <v>0</v>
      </c>
      <c r="I25" s="26">
        <v>0</v>
      </c>
      <c r="J25" s="26">
        <v>0</v>
      </c>
      <c r="K25" s="24">
        <f t="shared" si="1"/>
        <v>4500000</v>
      </c>
      <c r="L25" s="25">
        <v>0</v>
      </c>
      <c r="M25" s="25">
        <v>0</v>
      </c>
      <c r="N25" s="25">
        <v>0</v>
      </c>
      <c r="O25" s="38">
        <f t="shared" si="0"/>
        <v>4500000</v>
      </c>
    </row>
    <row r="26" spans="2:15" x14ac:dyDescent="0.25">
      <c r="B26" s="22"/>
      <c r="C26" s="23"/>
      <c r="D26" s="23"/>
      <c r="E26" s="21"/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4">
        <f t="shared" si="1"/>
        <v>0</v>
      </c>
      <c r="L26" s="25">
        <v>0</v>
      </c>
      <c r="M26" s="25">
        <v>0</v>
      </c>
      <c r="N26" s="25">
        <v>0</v>
      </c>
      <c r="O26" s="38">
        <f t="shared" si="0"/>
        <v>0</v>
      </c>
    </row>
    <row r="27" spans="2:15" x14ac:dyDescent="0.25">
      <c r="B27" s="22"/>
      <c r="C27" s="23"/>
      <c r="D27" s="23"/>
      <c r="E27" s="21"/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4">
        <f t="shared" si="1"/>
        <v>0</v>
      </c>
      <c r="L27" s="25">
        <v>0</v>
      </c>
      <c r="M27" s="25">
        <v>0</v>
      </c>
      <c r="N27" s="25">
        <v>0</v>
      </c>
      <c r="O27" s="38">
        <f t="shared" si="0"/>
        <v>0</v>
      </c>
    </row>
    <row r="28" spans="2:15" ht="15.75" x14ac:dyDescent="0.25">
      <c r="B28" s="73" t="s">
        <v>78</v>
      </c>
      <c r="C28" s="74"/>
      <c r="D28" s="74"/>
      <c r="E28" s="74"/>
      <c r="F28" s="27">
        <f t="shared" ref="F28:O28" si="2">SUM(F13:F27)</f>
        <v>67880000</v>
      </c>
      <c r="G28" s="27">
        <f t="shared" si="2"/>
        <v>30639663.109999999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98519663.109999999</v>
      </c>
      <c r="L28" s="27">
        <f t="shared" si="2"/>
        <v>29221973</v>
      </c>
      <c r="M28" s="27">
        <f t="shared" si="2"/>
        <v>0</v>
      </c>
      <c r="N28" s="27">
        <f t="shared" si="2"/>
        <v>0</v>
      </c>
      <c r="O28" s="39">
        <f t="shared" si="2"/>
        <v>69297690.109999999</v>
      </c>
    </row>
    <row r="29" spans="2:15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6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6"/>
    </row>
    <row r="31" spans="2:15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6"/>
    </row>
    <row r="32" spans="2:15" ht="15.75" x14ac:dyDescent="0.25">
      <c r="B32" s="5"/>
      <c r="C32" s="6"/>
      <c r="D32" s="6"/>
      <c r="E32" s="30" t="s">
        <v>76</v>
      </c>
      <c r="F32" s="31"/>
      <c r="G32" s="6"/>
      <c r="H32" s="6"/>
      <c r="I32" s="6"/>
      <c r="J32" s="6"/>
      <c r="K32" s="30" t="s">
        <v>77</v>
      </c>
      <c r="L32" s="31"/>
      <c r="M32" s="6"/>
      <c r="N32" s="6"/>
      <c r="O32" s="36"/>
    </row>
    <row r="33" spans="2:15" ht="15.75" x14ac:dyDescent="0.25">
      <c r="B33" s="5"/>
      <c r="C33" s="6"/>
      <c r="D33" s="6"/>
      <c r="E33" s="28" t="s">
        <v>81</v>
      </c>
      <c r="F33" s="6"/>
      <c r="G33" s="29"/>
      <c r="H33" s="29"/>
      <c r="I33" s="6"/>
      <c r="J33" s="6"/>
      <c r="K33" s="28" t="s">
        <v>82</v>
      </c>
      <c r="L33" s="6"/>
      <c r="M33" s="6"/>
      <c r="N33" s="6"/>
      <c r="O33" s="36"/>
    </row>
    <row r="34" spans="2:15" ht="15.75" x14ac:dyDescent="0.25">
      <c r="B34" s="5"/>
      <c r="C34" s="6"/>
      <c r="D34" s="6"/>
      <c r="E34" s="6"/>
      <c r="F34" s="6"/>
      <c r="G34" s="29"/>
      <c r="H34" s="29"/>
      <c r="I34" s="6"/>
      <c r="J34" s="6"/>
      <c r="K34" s="6"/>
      <c r="L34" s="6"/>
      <c r="M34" s="6"/>
      <c r="N34" s="6"/>
      <c r="O34" s="36"/>
    </row>
    <row r="35" spans="2:15" ht="15.75" thickBot="1" x14ac:dyDescent="0.3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</row>
    <row r="60" spans="2:2" hidden="1" x14ac:dyDescent="0.25"/>
    <row r="61" spans="2:2" hidden="1" x14ac:dyDescent="0.25"/>
    <row r="62" spans="2:2" hidden="1" x14ac:dyDescent="0.25">
      <c r="B62" s="43" t="s">
        <v>50</v>
      </c>
    </row>
    <row r="63" spans="2:2" hidden="1" x14ac:dyDescent="0.25">
      <c r="B63" s="43" t="s">
        <v>51</v>
      </c>
    </row>
    <row r="64" spans="2:2" hidden="1" x14ac:dyDescent="0.25">
      <c r="B64" s="43" t="s">
        <v>52</v>
      </c>
    </row>
    <row r="65" spans="2:2" hidden="1" x14ac:dyDescent="0.25">
      <c r="B65" s="43" t="s">
        <v>38</v>
      </c>
    </row>
    <row r="66" spans="2:2" hidden="1" x14ac:dyDescent="0.25">
      <c r="B66" s="43" t="s">
        <v>39</v>
      </c>
    </row>
    <row r="67" spans="2:2" hidden="1" x14ac:dyDescent="0.25">
      <c r="B67" s="43" t="s">
        <v>53</v>
      </c>
    </row>
    <row r="68" spans="2:2" hidden="1" x14ac:dyDescent="0.25">
      <c r="B68" s="43" t="s">
        <v>40</v>
      </c>
    </row>
    <row r="69" spans="2:2" hidden="1" x14ac:dyDescent="0.25">
      <c r="B69" s="43" t="s">
        <v>41</v>
      </c>
    </row>
    <row r="70" spans="2:2" hidden="1" x14ac:dyDescent="0.25">
      <c r="B70" s="43" t="s">
        <v>42</v>
      </c>
    </row>
    <row r="71" spans="2:2" hidden="1" x14ac:dyDescent="0.25">
      <c r="B71" s="43" t="s">
        <v>54</v>
      </c>
    </row>
    <row r="72" spans="2:2" hidden="1" x14ac:dyDescent="0.25">
      <c r="B72" s="43" t="s">
        <v>55</v>
      </c>
    </row>
    <row r="73" spans="2:2" hidden="1" x14ac:dyDescent="0.25">
      <c r="B73" s="43" t="s">
        <v>43</v>
      </c>
    </row>
    <row r="74" spans="2:2" hidden="1" x14ac:dyDescent="0.25">
      <c r="B74" s="43" t="s">
        <v>56</v>
      </c>
    </row>
    <row r="75" spans="2:2" hidden="1" x14ac:dyDescent="0.25">
      <c r="B75" s="43" t="s">
        <v>57</v>
      </c>
    </row>
    <row r="76" spans="2:2" hidden="1" x14ac:dyDescent="0.25">
      <c r="B76" s="43" t="s">
        <v>58</v>
      </c>
    </row>
    <row r="77" spans="2:2" hidden="1" x14ac:dyDescent="0.25">
      <c r="B77" s="43" t="s">
        <v>59</v>
      </c>
    </row>
    <row r="78" spans="2:2" hidden="1" x14ac:dyDescent="0.25">
      <c r="B78" s="43" t="s">
        <v>60</v>
      </c>
    </row>
    <row r="79" spans="2:2" hidden="1" x14ac:dyDescent="0.25">
      <c r="B79" s="43" t="s">
        <v>61</v>
      </c>
    </row>
    <row r="80" spans="2:2" hidden="1" x14ac:dyDescent="0.25">
      <c r="B80" s="43" t="s">
        <v>62</v>
      </c>
    </row>
    <row r="81" spans="2:2" hidden="1" x14ac:dyDescent="0.25">
      <c r="B81" s="43" t="s">
        <v>63</v>
      </c>
    </row>
    <row r="82" spans="2:2" hidden="1" x14ac:dyDescent="0.25">
      <c r="B82" s="43" t="s">
        <v>73</v>
      </c>
    </row>
    <row r="83" spans="2:2" hidden="1" x14ac:dyDescent="0.25">
      <c r="B83" s="44" t="s">
        <v>44</v>
      </c>
    </row>
    <row r="84" spans="2:2" hidden="1" x14ac:dyDescent="0.25">
      <c r="B84" s="44" t="s">
        <v>45</v>
      </c>
    </row>
    <row r="85" spans="2:2" hidden="1" x14ac:dyDescent="0.25">
      <c r="B85" s="44" t="s">
        <v>46</v>
      </c>
    </row>
    <row r="86" spans="2:2" hidden="1" x14ac:dyDescent="0.25">
      <c r="B86" s="45" t="s">
        <v>64</v>
      </c>
    </row>
    <row r="87" spans="2:2" hidden="1" x14ac:dyDescent="0.25">
      <c r="B87" s="46" t="s">
        <v>47</v>
      </c>
    </row>
    <row r="88" spans="2:2" hidden="1" x14ac:dyDescent="0.25">
      <c r="B88" s="46" t="s">
        <v>48</v>
      </c>
    </row>
    <row r="89" spans="2:2" hidden="1" x14ac:dyDescent="0.25">
      <c r="B89" s="47" t="s">
        <v>65</v>
      </c>
    </row>
    <row r="90" spans="2:2" hidden="1" x14ac:dyDescent="0.25">
      <c r="B90" s="48" t="s">
        <v>66</v>
      </c>
    </row>
    <row r="91" spans="2:2" hidden="1" x14ac:dyDescent="0.25">
      <c r="B91" s="46" t="s">
        <v>67</v>
      </c>
    </row>
    <row r="92" spans="2:2" hidden="1" x14ac:dyDescent="0.25">
      <c r="B92" s="46" t="s">
        <v>68</v>
      </c>
    </row>
    <row r="93" spans="2:2" hidden="1" x14ac:dyDescent="0.25">
      <c r="B93" s="45" t="s">
        <v>69</v>
      </c>
    </row>
    <row r="94" spans="2:2" hidden="1" x14ac:dyDescent="0.25">
      <c r="B94" s="43" t="s">
        <v>70</v>
      </c>
    </row>
    <row r="95" spans="2:2" hidden="1" x14ac:dyDescent="0.25">
      <c r="B95" s="43"/>
    </row>
    <row r="96" spans="2:2" hidden="1" x14ac:dyDescent="0.25">
      <c r="B96" s="43"/>
    </row>
    <row r="97" spans="2:2" hidden="1" x14ac:dyDescent="0.25">
      <c r="B97" s="43"/>
    </row>
    <row r="98" spans="2:2" hidden="1" x14ac:dyDescent="0.25">
      <c r="B98" s="43"/>
    </row>
    <row r="99" spans="2:2" hidden="1" x14ac:dyDescent="0.25">
      <c r="B99" s="43"/>
    </row>
    <row r="100" spans="2:2" hidden="1" x14ac:dyDescent="0.25">
      <c r="B100" s="43"/>
    </row>
    <row r="101" spans="2:2" hidden="1" x14ac:dyDescent="0.25">
      <c r="B101" s="2" t="s">
        <v>3</v>
      </c>
    </row>
    <row r="102" spans="2:2" hidden="1" x14ac:dyDescent="0.25">
      <c r="B102" s="2" t="s">
        <v>4</v>
      </c>
    </row>
    <row r="103" spans="2:2" hidden="1" x14ac:dyDescent="0.25">
      <c r="B103" s="2" t="s">
        <v>5</v>
      </c>
    </row>
    <row r="104" spans="2:2" hidden="1" x14ac:dyDescent="0.25">
      <c r="B104" s="2" t="s">
        <v>35</v>
      </c>
    </row>
    <row r="105" spans="2:2" hidden="1" x14ac:dyDescent="0.25">
      <c r="B105" s="2" t="s">
        <v>71</v>
      </c>
    </row>
    <row r="106" spans="2:2" hidden="1" x14ac:dyDescent="0.25"/>
    <row r="107" spans="2:2" hidden="1" x14ac:dyDescent="0.25">
      <c r="B107" t="s">
        <v>23</v>
      </c>
    </row>
    <row r="108" spans="2:2" hidden="1" x14ac:dyDescent="0.25">
      <c r="B108" t="s">
        <v>24</v>
      </c>
    </row>
    <row r="109" spans="2:2" hidden="1" x14ac:dyDescent="0.25">
      <c r="B109" t="s">
        <v>25</v>
      </c>
    </row>
    <row r="110" spans="2:2" hidden="1" x14ac:dyDescent="0.25">
      <c r="B110" t="s">
        <v>26</v>
      </c>
    </row>
    <row r="111" spans="2:2" hidden="1" x14ac:dyDescent="0.25">
      <c r="B111" t="s">
        <v>27</v>
      </c>
    </row>
    <row r="112" spans="2:2" hidden="1" x14ac:dyDescent="0.25">
      <c r="B112" t="s">
        <v>28</v>
      </c>
    </row>
    <row r="113" spans="2:5" hidden="1" x14ac:dyDescent="0.25">
      <c r="B113" t="s">
        <v>29</v>
      </c>
      <c r="C113" s="1"/>
      <c r="D113" s="1"/>
      <c r="E113" s="1"/>
    </row>
    <row r="114" spans="2:5" hidden="1" x14ac:dyDescent="0.25">
      <c r="B114" t="s">
        <v>30</v>
      </c>
      <c r="C114" s="1"/>
      <c r="D114" s="1"/>
      <c r="E114" s="1"/>
    </row>
    <row r="115" spans="2:5" hidden="1" x14ac:dyDescent="0.25">
      <c r="B115" t="s">
        <v>31</v>
      </c>
      <c r="C115" s="1"/>
      <c r="D115" s="1"/>
      <c r="E115" s="1"/>
    </row>
    <row r="116" spans="2:5" hidden="1" x14ac:dyDescent="0.25">
      <c r="B116" t="s">
        <v>32</v>
      </c>
      <c r="C116" s="1"/>
      <c r="D116" s="1"/>
      <c r="E116" s="1"/>
    </row>
    <row r="117" spans="2:5" hidden="1" x14ac:dyDescent="0.25">
      <c r="B117" t="s">
        <v>33</v>
      </c>
      <c r="C117" s="1"/>
      <c r="D117" s="1"/>
      <c r="E117" s="1"/>
    </row>
    <row r="118" spans="2:5" hidden="1" x14ac:dyDescent="0.25">
      <c r="B118" t="s">
        <v>34</v>
      </c>
      <c r="C118" s="1"/>
      <c r="D118" s="1"/>
      <c r="E118" s="1"/>
    </row>
    <row r="119" spans="2:5" hidden="1" x14ac:dyDescent="0.25">
      <c r="B119" s="1"/>
      <c r="C119" s="1"/>
      <c r="D119" s="1"/>
      <c r="E119" s="1"/>
    </row>
    <row r="120" spans="2:5" hidden="1" x14ac:dyDescent="0.25">
      <c r="B120" s="2" t="s">
        <v>6</v>
      </c>
      <c r="C120" s="2">
        <v>2024</v>
      </c>
      <c r="D120" s="1"/>
      <c r="E120" s="1"/>
    </row>
    <row r="121" spans="2:5" hidden="1" x14ac:dyDescent="0.25">
      <c r="B121" s="2" t="s">
        <v>72</v>
      </c>
      <c r="D121" s="1"/>
      <c r="E121" s="1"/>
    </row>
    <row r="122" spans="2:5" hidden="1" x14ac:dyDescent="0.25">
      <c r="B122" s="1"/>
      <c r="C122" s="1"/>
      <c r="D122" s="1"/>
      <c r="E122" s="1"/>
    </row>
    <row r="123" spans="2:5" hidden="1" x14ac:dyDescent="0.25">
      <c r="B123" s="1"/>
      <c r="C123" s="1"/>
      <c r="D123" s="1"/>
      <c r="E123" s="1"/>
    </row>
    <row r="124" spans="2:5" hidden="1" x14ac:dyDescent="0.25">
      <c r="B124" s="1"/>
      <c r="C124" s="1"/>
      <c r="D124" s="1"/>
      <c r="E124" s="1"/>
    </row>
    <row r="125" spans="2:5" hidden="1" x14ac:dyDescent="0.25">
      <c r="B125" s="1"/>
      <c r="C125" s="1"/>
      <c r="D125" s="1"/>
      <c r="E125" s="1"/>
    </row>
    <row r="126" spans="2:5" hidden="1" x14ac:dyDescent="0.25">
      <c r="B126" s="1"/>
      <c r="C126" s="1"/>
      <c r="D126" s="1"/>
      <c r="E126" s="1"/>
    </row>
    <row r="127" spans="2:5" hidden="1" x14ac:dyDescent="0.25">
      <c r="B127" s="1"/>
      <c r="C127" s="1"/>
      <c r="D127" s="1"/>
      <c r="E127" s="1"/>
    </row>
    <row r="128" spans="2:5" hidden="1" x14ac:dyDescent="0.25">
      <c r="B128" s="1"/>
      <c r="C128" s="1"/>
      <c r="D128" s="1"/>
      <c r="E128" s="1"/>
    </row>
    <row r="129" spans="2:5" hidden="1" x14ac:dyDescent="0.25">
      <c r="B129" s="1"/>
      <c r="C129" s="1"/>
      <c r="D129" s="1"/>
      <c r="E129" s="1"/>
    </row>
    <row r="130" spans="2:5" hidden="1" x14ac:dyDescent="0.25">
      <c r="B130" s="1"/>
      <c r="C130" s="1"/>
      <c r="D130" s="1"/>
      <c r="E130" s="1"/>
    </row>
    <row r="131" spans="2:5" hidden="1" x14ac:dyDescent="0.25">
      <c r="B131" s="1"/>
      <c r="C131" s="1"/>
      <c r="D131" s="1"/>
      <c r="E131" s="1"/>
    </row>
    <row r="132" spans="2:5" hidden="1" x14ac:dyDescent="0.25">
      <c r="B132" s="1"/>
      <c r="C132" s="1"/>
      <c r="D132" s="1"/>
      <c r="E132" s="1"/>
    </row>
    <row r="133" spans="2:5" hidden="1" x14ac:dyDescent="0.25">
      <c r="B133" s="1"/>
      <c r="C133" s="1"/>
      <c r="D133" s="1"/>
      <c r="E133" s="1"/>
    </row>
    <row r="134" spans="2:5" hidden="1" x14ac:dyDescent="0.25">
      <c r="B134" s="1"/>
      <c r="C134" s="1"/>
      <c r="D134" s="1"/>
      <c r="E134" s="1"/>
    </row>
    <row r="135" spans="2:5" hidden="1" x14ac:dyDescent="0.25">
      <c r="B135" s="1"/>
      <c r="C135" s="1"/>
      <c r="D135" s="1"/>
      <c r="E135" s="1"/>
    </row>
    <row r="136" spans="2:5" hidden="1" x14ac:dyDescent="0.25">
      <c r="B136" s="1"/>
      <c r="C136" s="1"/>
      <c r="D136" s="1"/>
      <c r="E136" s="1"/>
    </row>
    <row r="137" spans="2:5" hidden="1" x14ac:dyDescent="0.25">
      <c r="B137" s="1"/>
      <c r="C137" s="1"/>
      <c r="D137" s="1"/>
      <c r="E137" s="1"/>
    </row>
    <row r="138" spans="2:5" hidden="1" x14ac:dyDescent="0.25">
      <c r="B138" s="1"/>
      <c r="C138" s="1"/>
      <c r="D138" s="1"/>
      <c r="E138" s="1"/>
    </row>
    <row r="139" spans="2:5" hidden="1" x14ac:dyDescent="0.25">
      <c r="B139" s="1"/>
      <c r="C139" s="1"/>
      <c r="D139" s="1"/>
      <c r="E139" s="1"/>
    </row>
    <row r="140" spans="2:5" hidden="1" x14ac:dyDescent="0.25">
      <c r="B140" s="1"/>
      <c r="C140" s="1"/>
      <c r="D140" s="1"/>
      <c r="E140" s="1"/>
    </row>
    <row r="141" spans="2:5" hidden="1" x14ac:dyDescent="0.25">
      <c r="B141" s="1"/>
      <c r="C141" s="1"/>
      <c r="D141" s="1"/>
      <c r="E141" s="1"/>
    </row>
    <row r="142" spans="2:5" hidden="1" x14ac:dyDescent="0.25"/>
    <row r="143" spans="2:5" hidden="1" x14ac:dyDescent="0.25"/>
    <row r="144" spans="2:5" hidden="1" x14ac:dyDescent="0.25"/>
    <row r="145" spans="11:13" hidden="1" x14ac:dyDescent="0.25"/>
    <row r="148" spans="11:13" x14ac:dyDescent="0.25">
      <c r="K148" s="2"/>
    </row>
    <row r="149" spans="11:13" x14ac:dyDescent="0.25">
      <c r="K149" s="2"/>
    </row>
    <row r="150" spans="11:13" x14ac:dyDescent="0.25">
      <c r="K150" s="2"/>
      <c r="L150" s="2"/>
      <c r="M150" s="2"/>
    </row>
    <row r="151" spans="11:13" x14ac:dyDescent="0.25">
      <c r="K151" s="2"/>
      <c r="L151" s="2"/>
      <c r="M151" s="2"/>
    </row>
  </sheetData>
  <sheetProtection password="F062"/>
  <protectedRanges>
    <protectedRange sqref="G5:O6 E31:F31 K31:L31 C8:C9" name="Rango2"/>
    <protectedRange sqref="B13:J27 L13:N27" name="Rango1"/>
  </protectedRanges>
  <mergeCells count="10">
    <mergeCell ref="C8:D8"/>
    <mergeCell ref="C9:D9"/>
    <mergeCell ref="B28:E28"/>
    <mergeCell ref="D2:N2"/>
    <mergeCell ref="D3:N3"/>
    <mergeCell ref="D4:N4"/>
    <mergeCell ref="B5:F5"/>
    <mergeCell ref="G5:O5"/>
    <mergeCell ref="B6:F6"/>
    <mergeCell ref="G6:O6"/>
  </mergeCells>
  <conditionalFormatting sqref="O13:O27">
    <cfRule type="cellIs" dxfId="7" priority="1" operator="lessThan">
      <formula>0</formula>
    </cfRule>
  </conditionalFormatting>
  <dataValidations count="5">
    <dataValidation type="list" allowBlank="1" showInputMessage="1" showErrorMessage="1" sqref="C13:C27" xr:uid="{378BB777-718C-4567-9203-C3467DD2E5E5}">
      <formula1>$B$101:$B$105</formula1>
    </dataValidation>
    <dataValidation type="list" allowBlank="1" showInputMessage="1" showErrorMessage="1" sqref="B13:B27" xr:uid="{728BC23A-0120-4224-A8DE-D2B313CF5E6C}">
      <formula1>$B$62:$B$94</formula1>
    </dataValidation>
    <dataValidation type="list" allowBlank="1" showInputMessage="1" showErrorMessage="1" sqref="D13:D27" xr:uid="{5F5EBB91-B7D8-497C-86A3-5EEFF80FAE6D}">
      <formula1>$B$120:$B$121</formula1>
    </dataValidation>
    <dataValidation type="list" allowBlank="1" showInputMessage="1" showErrorMessage="1" sqref="C8" xr:uid="{FFA290CA-D8E9-4E46-8226-DF87FCE6E3EE}">
      <formula1>$C$120</formula1>
    </dataValidation>
    <dataValidation type="list" allowBlank="1" showInputMessage="1" showErrorMessage="1" sqref="C9" xr:uid="{4DBB8915-8B62-4438-B5B1-D75820DC83E0}">
      <formula1>$B$107:$B$118</formula1>
    </dataValidation>
  </dataValidations>
  <printOptions horizontalCentered="1" verticalCentered="1"/>
  <pageMargins left="0" right="0" top="0" bottom="0" header="0" footer="0"/>
  <pageSetup scale="50" orientation="landscape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887A-CD8B-480B-9B37-1B15C31BF9D6}">
  <dimension ref="B1:O151"/>
  <sheetViews>
    <sheetView topLeftCell="F11" zoomScaleNormal="100" workbookViewId="0">
      <selection activeCell="J18" sqref="J18"/>
    </sheetView>
  </sheetViews>
  <sheetFormatPr baseColWidth="10" defaultRowHeight="15" x14ac:dyDescent="0.25"/>
  <cols>
    <col min="1" max="1" width="3.5703125" customWidth="1"/>
    <col min="2" max="2" width="20.5703125" customWidth="1"/>
    <col min="3" max="3" width="11.7109375" customWidth="1"/>
    <col min="4" max="4" width="12.140625" bestFit="1" customWidth="1"/>
    <col min="5" max="5" width="16.85546875" customWidth="1"/>
    <col min="6" max="6" width="18.140625" customWidth="1"/>
    <col min="7" max="7" width="19.42578125" customWidth="1"/>
    <col min="8" max="8" width="20.85546875" customWidth="1"/>
    <col min="9" max="9" width="19.140625" customWidth="1"/>
    <col min="10" max="10" width="20.85546875" customWidth="1"/>
    <col min="11" max="11" width="20.28515625" customWidth="1"/>
    <col min="12" max="12" width="17.5703125" customWidth="1"/>
    <col min="13" max="13" width="16.5703125" customWidth="1"/>
    <col min="14" max="14" width="15.7109375" customWidth="1"/>
    <col min="15" max="15" width="23" customWidth="1"/>
    <col min="257" max="257" width="3.5703125" customWidth="1"/>
    <col min="258" max="258" width="14.85546875" customWidth="1"/>
    <col min="259" max="259" width="14.5703125" customWidth="1"/>
    <col min="260" max="260" width="12.140625" customWidth="1"/>
    <col min="261" max="261" width="11.140625" customWidth="1"/>
    <col min="262" max="262" width="13.85546875" customWidth="1"/>
    <col min="263" max="263" width="12.7109375" customWidth="1"/>
    <col min="264" max="264" width="15.7109375" customWidth="1"/>
    <col min="265" max="265" width="15.140625" customWidth="1"/>
    <col min="266" max="266" width="14.28515625" customWidth="1"/>
    <col min="267" max="267" width="16.5703125" customWidth="1"/>
    <col min="268" max="268" width="13.7109375" customWidth="1"/>
    <col min="269" max="269" width="15.7109375" customWidth="1"/>
    <col min="270" max="270" width="11.85546875" customWidth="1"/>
    <col min="513" max="513" width="3.5703125" customWidth="1"/>
    <col min="514" max="514" width="14.85546875" customWidth="1"/>
    <col min="515" max="515" width="14.5703125" customWidth="1"/>
    <col min="516" max="516" width="12.140625" customWidth="1"/>
    <col min="517" max="517" width="11.140625" customWidth="1"/>
    <col min="518" max="518" width="13.85546875" customWidth="1"/>
    <col min="519" max="519" width="12.7109375" customWidth="1"/>
    <col min="520" max="520" width="15.7109375" customWidth="1"/>
    <col min="521" max="521" width="15.140625" customWidth="1"/>
    <col min="522" max="522" width="14.28515625" customWidth="1"/>
    <col min="523" max="523" width="16.5703125" customWidth="1"/>
    <col min="524" max="524" width="13.7109375" customWidth="1"/>
    <col min="525" max="525" width="15.7109375" customWidth="1"/>
    <col min="526" max="526" width="11.85546875" customWidth="1"/>
    <col min="769" max="769" width="3.5703125" customWidth="1"/>
    <col min="770" max="770" width="14.85546875" customWidth="1"/>
    <col min="771" max="771" width="14.5703125" customWidth="1"/>
    <col min="772" max="772" width="12.140625" customWidth="1"/>
    <col min="773" max="773" width="11.140625" customWidth="1"/>
    <col min="774" max="774" width="13.85546875" customWidth="1"/>
    <col min="775" max="775" width="12.7109375" customWidth="1"/>
    <col min="776" max="776" width="15.7109375" customWidth="1"/>
    <col min="777" max="777" width="15.140625" customWidth="1"/>
    <col min="778" max="778" width="14.28515625" customWidth="1"/>
    <col min="779" max="779" width="16.5703125" customWidth="1"/>
    <col min="780" max="780" width="13.7109375" customWidth="1"/>
    <col min="781" max="781" width="15.7109375" customWidth="1"/>
    <col min="782" max="782" width="11.85546875" customWidth="1"/>
    <col min="1025" max="1025" width="3.5703125" customWidth="1"/>
    <col min="1026" max="1026" width="14.85546875" customWidth="1"/>
    <col min="1027" max="1027" width="14.5703125" customWidth="1"/>
    <col min="1028" max="1028" width="12.140625" customWidth="1"/>
    <col min="1029" max="1029" width="11.140625" customWidth="1"/>
    <col min="1030" max="1030" width="13.85546875" customWidth="1"/>
    <col min="1031" max="1031" width="12.7109375" customWidth="1"/>
    <col min="1032" max="1032" width="15.7109375" customWidth="1"/>
    <col min="1033" max="1033" width="15.140625" customWidth="1"/>
    <col min="1034" max="1034" width="14.28515625" customWidth="1"/>
    <col min="1035" max="1035" width="16.5703125" customWidth="1"/>
    <col min="1036" max="1036" width="13.7109375" customWidth="1"/>
    <col min="1037" max="1037" width="15.7109375" customWidth="1"/>
    <col min="1038" max="1038" width="11.85546875" customWidth="1"/>
    <col min="1281" max="1281" width="3.5703125" customWidth="1"/>
    <col min="1282" max="1282" width="14.85546875" customWidth="1"/>
    <col min="1283" max="1283" width="14.5703125" customWidth="1"/>
    <col min="1284" max="1284" width="12.140625" customWidth="1"/>
    <col min="1285" max="1285" width="11.140625" customWidth="1"/>
    <col min="1286" max="1286" width="13.85546875" customWidth="1"/>
    <col min="1287" max="1287" width="12.7109375" customWidth="1"/>
    <col min="1288" max="1288" width="15.7109375" customWidth="1"/>
    <col min="1289" max="1289" width="15.140625" customWidth="1"/>
    <col min="1290" max="1290" width="14.28515625" customWidth="1"/>
    <col min="1291" max="1291" width="16.5703125" customWidth="1"/>
    <col min="1292" max="1292" width="13.7109375" customWidth="1"/>
    <col min="1293" max="1293" width="15.7109375" customWidth="1"/>
    <col min="1294" max="1294" width="11.85546875" customWidth="1"/>
    <col min="1537" max="1537" width="3.5703125" customWidth="1"/>
    <col min="1538" max="1538" width="14.85546875" customWidth="1"/>
    <col min="1539" max="1539" width="14.5703125" customWidth="1"/>
    <col min="1540" max="1540" width="12.140625" customWidth="1"/>
    <col min="1541" max="1541" width="11.140625" customWidth="1"/>
    <col min="1542" max="1542" width="13.85546875" customWidth="1"/>
    <col min="1543" max="1543" width="12.7109375" customWidth="1"/>
    <col min="1544" max="1544" width="15.7109375" customWidth="1"/>
    <col min="1545" max="1545" width="15.140625" customWidth="1"/>
    <col min="1546" max="1546" width="14.28515625" customWidth="1"/>
    <col min="1547" max="1547" width="16.5703125" customWidth="1"/>
    <col min="1548" max="1548" width="13.7109375" customWidth="1"/>
    <col min="1549" max="1549" width="15.7109375" customWidth="1"/>
    <col min="1550" max="1550" width="11.85546875" customWidth="1"/>
    <col min="1793" max="1793" width="3.5703125" customWidth="1"/>
    <col min="1794" max="1794" width="14.85546875" customWidth="1"/>
    <col min="1795" max="1795" width="14.5703125" customWidth="1"/>
    <col min="1796" max="1796" width="12.140625" customWidth="1"/>
    <col min="1797" max="1797" width="11.140625" customWidth="1"/>
    <col min="1798" max="1798" width="13.85546875" customWidth="1"/>
    <col min="1799" max="1799" width="12.7109375" customWidth="1"/>
    <col min="1800" max="1800" width="15.7109375" customWidth="1"/>
    <col min="1801" max="1801" width="15.140625" customWidth="1"/>
    <col min="1802" max="1802" width="14.28515625" customWidth="1"/>
    <col min="1803" max="1803" width="16.5703125" customWidth="1"/>
    <col min="1804" max="1804" width="13.7109375" customWidth="1"/>
    <col min="1805" max="1805" width="15.7109375" customWidth="1"/>
    <col min="1806" max="1806" width="11.85546875" customWidth="1"/>
    <col min="2049" max="2049" width="3.5703125" customWidth="1"/>
    <col min="2050" max="2050" width="14.85546875" customWidth="1"/>
    <col min="2051" max="2051" width="14.5703125" customWidth="1"/>
    <col min="2052" max="2052" width="12.140625" customWidth="1"/>
    <col min="2053" max="2053" width="11.140625" customWidth="1"/>
    <col min="2054" max="2054" width="13.85546875" customWidth="1"/>
    <col min="2055" max="2055" width="12.7109375" customWidth="1"/>
    <col min="2056" max="2056" width="15.7109375" customWidth="1"/>
    <col min="2057" max="2057" width="15.140625" customWidth="1"/>
    <col min="2058" max="2058" width="14.28515625" customWidth="1"/>
    <col min="2059" max="2059" width="16.5703125" customWidth="1"/>
    <col min="2060" max="2060" width="13.7109375" customWidth="1"/>
    <col min="2061" max="2061" width="15.7109375" customWidth="1"/>
    <col min="2062" max="2062" width="11.85546875" customWidth="1"/>
    <col min="2305" max="2305" width="3.5703125" customWidth="1"/>
    <col min="2306" max="2306" width="14.85546875" customWidth="1"/>
    <col min="2307" max="2307" width="14.5703125" customWidth="1"/>
    <col min="2308" max="2308" width="12.140625" customWidth="1"/>
    <col min="2309" max="2309" width="11.140625" customWidth="1"/>
    <col min="2310" max="2310" width="13.85546875" customWidth="1"/>
    <col min="2311" max="2311" width="12.7109375" customWidth="1"/>
    <col min="2312" max="2312" width="15.7109375" customWidth="1"/>
    <col min="2313" max="2313" width="15.140625" customWidth="1"/>
    <col min="2314" max="2314" width="14.28515625" customWidth="1"/>
    <col min="2315" max="2315" width="16.5703125" customWidth="1"/>
    <col min="2316" max="2316" width="13.7109375" customWidth="1"/>
    <col min="2317" max="2317" width="15.7109375" customWidth="1"/>
    <col min="2318" max="2318" width="11.85546875" customWidth="1"/>
    <col min="2561" max="2561" width="3.5703125" customWidth="1"/>
    <col min="2562" max="2562" width="14.85546875" customWidth="1"/>
    <col min="2563" max="2563" width="14.5703125" customWidth="1"/>
    <col min="2564" max="2564" width="12.140625" customWidth="1"/>
    <col min="2565" max="2565" width="11.140625" customWidth="1"/>
    <col min="2566" max="2566" width="13.85546875" customWidth="1"/>
    <col min="2567" max="2567" width="12.7109375" customWidth="1"/>
    <col min="2568" max="2568" width="15.7109375" customWidth="1"/>
    <col min="2569" max="2569" width="15.140625" customWidth="1"/>
    <col min="2570" max="2570" width="14.28515625" customWidth="1"/>
    <col min="2571" max="2571" width="16.5703125" customWidth="1"/>
    <col min="2572" max="2572" width="13.7109375" customWidth="1"/>
    <col min="2573" max="2573" width="15.7109375" customWidth="1"/>
    <col min="2574" max="2574" width="11.85546875" customWidth="1"/>
    <col min="2817" max="2817" width="3.5703125" customWidth="1"/>
    <col min="2818" max="2818" width="14.85546875" customWidth="1"/>
    <col min="2819" max="2819" width="14.5703125" customWidth="1"/>
    <col min="2820" max="2820" width="12.140625" customWidth="1"/>
    <col min="2821" max="2821" width="11.140625" customWidth="1"/>
    <col min="2822" max="2822" width="13.85546875" customWidth="1"/>
    <col min="2823" max="2823" width="12.7109375" customWidth="1"/>
    <col min="2824" max="2824" width="15.7109375" customWidth="1"/>
    <col min="2825" max="2825" width="15.140625" customWidth="1"/>
    <col min="2826" max="2826" width="14.28515625" customWidth="1"/>
    <col min="2827" max="2827" width="16.5703125" customWidth="1"/>
    <col min="2828" max="2828" width="13.7109375" customWidth="1"/>
    <col min="2829" max="2829" width="15.7109375" customWidth="1"/>
    <col min="2830" max="2830" width="11.85546875" customWidth="1"/>
    <col min="3073" max="3073" width="3.5703125" customWidth="1"/>
    <col min="3074" max="3074" width="14.85546875" customWidth="1"/>
    <col min="3075" max="3075" width="14.5703125" customWidth="1"/>
    <col min="3076" max="3076" width="12.140625" customWidth="1"/>
    <col min="3077" max="3077" width="11.140625" customWidth="1"/>
    <col min="3078" max="3078" width="13.85546875" customWidth="1"/>
    <col min="3079" max="3079" width="12.7109375" customWidth="1"/>
    <col min="3080" max="3080" width="15.7109375" customWidth="1"/>
    <col min="3081" max="3081" width="15.140625" customWidth="1"/>
    <col min="3082" max="3082" width="14.28515625" customWidth="1"/>
    <col min="3083" max="3083" width="16.5703125" customWidth="1"/>
    <col min="3084" max="3084" width="13.7109375" customWidth="1"/>
    <col min="3085" max="3085" width="15.7109375" customWidth="1"/>
    <col min="3086" max="3086" width="11.85546875" customWidth="1"/>
    <col min="3329" max="3329" width="3.5703125" customWidth="1"/>
    <col min="3330" max="3330" width="14.85546875" customWidth="1"/>
    <col min="3331" max="3331" width="14.5703125" customWidth="1"/>
    <col min="3332" max="3332" width="12.140625" customWidth="1"/>
    <col min="3333" max="3333" width="11.140625" customWidth="1"/>
    <col min="3334" max="3334" width="13.85546875" customWidth="1"/>
    <col min="3335" max="3335" width="12.7109375" customWidth="1"/>
    <col min="3336" max="3336" width="15.7109375" customWidth="1"/>
    <col min="3337" max="3337" width="15.140625" customWidth="1"/>
    <col min="3338" max="3338" width="14.28515625" customWidth="1"/>
    <col min="3339" max="3339" width="16.5703125" customWidth="1"/>
    <col min="3340" max="3340" width="13.7109375" customWidth="1"/>
    <col min="3341" max="3341" width="15.7109375" customWidth="1"/>
    <col min="3342" max="3342" width="11.85546875" customWidth="1"/>
    <col min="3585" max="3585" width="3.5703125" customWidth="1"/>
    <col min="3586" max="3586" width="14.85546875" customWidth="1"/>
    <col min="3587" max="3587" width="14.5703125" customWidth="1"/>
    <col min="3588" max="3588" width="12.140625" customWidth="1"/>
    <col min="3589" max="3589" width="11.140625" customWidth="1"/>
    <col min="3590" max="3590" width="13.85546875" customWidth="1"/>
    <col min="3591" max="3591" width="12.7109375" customWidth="1"/>
    <col min="3592" max="3592" width="15.7109375" customWidth="1"/>
    <col min="3593" max="3593" width="15.140625" customWidth="1"/>
    <col min="3594" max="3594" width="14.28515625" customWidth="1"/>
    <col min="3595" max="3595" width="16.5703125" customWidth="1"/>
    <col min="3596" max="3596" width="13.7109375" customWidth="1"/>
    <col min="3597" max="3597" width="15.7109375" customWidth="1"/>
    <col min="3598" max="3598" width="11.85546875" customWidth="1"/>
    <col min="3841" max="3841" width="3.5703125" customWidth="1"/>
    <col min="3842" max="3842" width="14.85546875" customWidth="1"/>
    <col min="3843" max="3843" width="14.5703125" customWidth="1"/>
    <col min="3844" max="3844" width="12.140625" customWidth="1"/>
    <col min="3845" max="3845" width="11.140625" customWidth="1"/>
    <col min="3846" max="3846" width="13.85546875" customWidth="1"/>
    <col min="3847" max="3847" width="12.7109375" customWidth="1"/>
    <col min="3848" max="3848" width="15.7109375" customWidth="1"/>
    <col min="3849" max="3849" width="15.140625" customWidth="1"/>
    <col min="3850" max="3850" width="14.28515625" customWidth="1"/>
    <col min="3851" max="3851" width="16.5703125" customWidth="1"/>
    <col min="3852" max="3852" width="13.7109375" customWidth="1"/>
    <col min="3853" max="3853" width="15.7109375" customWidth="1"/>
    <col min="3854" max="3854" width="11.85546875" customWidth="1"/>
    <col min="4097" max="4097" width="3.5703125" customWidth="1"/>
    <col min="4098" max="4098" width="14.85546875" customWidth="1"/>
    <col min="4099" max="4099" width="14.5703125" customWidth="1"/>
    <col min="4100" max="4100" width="12.140625" customWidth="1"/>
    <col min="4101" max="4101" width="11.140625" customWidth="1"/>
    <col min="4102" max="4102" width="13.85546875" customWidth="1"/>
    <col min="4103" max="4103" width="12.7109375" customWidth="1"/>
    <col min="4104" max="4104" width="15.7109375" customWidth="1"/>
    <col min="4105" max="4105" width="15.140625" customWidth="1"/>
    <col min="4106" max="4106" width="14.28515625" customWidth="1"/>
    <col min="4107" max="4107" width="16.5703125" customWidth="1"/>
    <col min="4108" max="4108" width="13.7109375" customWidth="1"/>
    <col min="4109" max="4109" width="15.7109375" customWidth="1"/>
    <col min="4110" max="4110" width="11.85546875" customWidth="1"/>
    <col min="4353" max="4353" width="3.5703125" customWidth="1"/>
    <col min="4354" max="4354" width="14.85546875" customWidth="1"/>
    <col min="4355" max="4355" width="14.5703125" customWidth="1"/>
    <col min="4356" max="4356" width="12.140625" customWidth="1"/>
    <col min="4357" max="4357" width="11.140625" customWidth="1"/>
    <col min="4358" max="4358" width="13.85546875" customWidth="1"/>
    <col min="4359" max="4359" width="12.7109375" customWidth="1"/>
    <col min="4360" max="4360" width="15.7109375" customWidth="1"/>
    <col min="4361" max="4361" width="15.140625" customWidth="1"/>
    <col min="4362" max="4362" width="14.28515625" customWidth="1"/>
    <col min="4363" max="4363" width="16.5703125" customWidth="1"/>
    <col min="4364" max="4364" width="13.7109375" customWidth="1"/>
    <col min="4365" max="4365" width="15.7109375" customWidth="1"/>
    <col min="4366" max="4366" width="11.85546875" customWidth="1"/>
    <col min="4609" max="4609" width="3.5703125" customWidth="1"/>
    <col min="4610" max="4610" width="14.85546875" customWidth="1"/>
    <col min="4611" max="4611" width="14.5703125" customWidth="1"/>
    <col min="4612" max="4612" width="12.140625" customWidth="1"/>
    <col min="4613" max="4613" width="11.140625" customWidth="1"/>
    <col min="4614" max="4614" width="13.85546875" customWidth="1"/>
    <col min="4615" max="4615" width="12.7109375" customWidth="1"/>
    <col min="4616" max="4616" width="15.7109375" customWidth="1"/>
    <col min="4617" max="4617" width="15.140625" customWidth="1"/>
    <col min="4618" max="4618" width="14.28515625" customWidth="1"/>
    <col min="4619" max="4619" width="16.5703125" customWidth="1"/>
    <col min="4620" max="4620" width="13.7109375" customWidth="1"/>
    <col min="4621" max="4621" width="15.7109375" customWidth="1"/>
    <col min="4622" max="4622" width="11.85546875" customWidth="1"/>
    <col min="4865" max="4865" width="3.5703125" customWidth="1"/>
    <col min="4866" max="4866" width="14.85546875" customWidth="1"/>
    <col min="4867" max="4867" width="14.5703125" customWidth="1"/>
    <col min="4868" max="4868" width="12.140625" customWidth="1"/>
    <col min="4869" max="4869" width="11.140625" customWidth="1"/>
    <col min="4870" max="4870" width="13.85546875" customWidth="1"/>
    <col min="4871" max="4871" width="12.7109375" customWidth="1"/>
    <col min="4872" max="4872" width="15.7109375" customWidth="1"/>
    <col min="4873" max="4873" width="15.140625" customWidth="1"/>
    <col min="4874" max="4874" width="14.28515625" customWidth="1"/>
    <col min="4875" max="4875" width="16.5703125" customWidth="1"/>
    <col min="4876" max="4876" width="13.7109375" customWidth="1"/>
    <col min="4877" max="4877" width="15.7109375" customWidth="1"/>
    <col min="4878" max="4878" width="11.85546875" customWidth="1"/>
    <col min="5121" max="5121" width="3.5703125" customWidth="1"/>
    <col min="5122" max="5122" width="14.85546875" customWidth="1"/>
    <col min="5123" max="5123" width="14.5703125" customWidth="1"/>
    <col min="5124" max="5124" width="12.140625" customWidth="1"/>
    <col min="5125" max="5125" width="11.140625" customWidth="1"/>
    <col min="5126" max="5126" width="13.85546875" customWidth="1"/>
    <col min="5127" max="5127" width="12.7109375" customWidth="1"/>
    <col min="5128" max="5128" width="15.7109375" customWidth="1"/>
    <col min="5129" max="5129" width="15.140625" customWidth="1"/>
    <col min="5130" max="5130" width="14.28515625" customWidth="1"/>
    <col min="5131" max="5131" width="16.5703125" customWidth="1"/>
    <col min="5132" max="5132" width="13.7109375" customWidth="1"/>
    <col min="5133" max="5133" width="15.7109375" customWidth="1"/>
    <col min="5134" max="5134" width="11.85546875" customWidth="1"/>
    <col min="5377" max="5377" width="3.5703125" customWidth="1"/>
    <col min="5378" max="5378" width="14.85546875" customWidth="1"/>
    <col min="5379" max="5379" width="14.5703125" customWidth="1"/>
    <col min="5380" max="5380" width="12.140625" customWidth="1"/>
    <col min="5381" max="5381" width="11.140625" customWidth="1"/>
    <col min="5382" max="5382" width="13.85546875" customWidth="1"/>
    <col min="5383" max="5383" width="12.7109375" customWidth="1"/>
    <col min="5384" max="5384" width="15.7109375" customWidth="1"/>
    <col min="5385" max="5385" width="15.140625" customWidth="1"/>
    <col min="5386" max="5386" width="14.28515625" customWidth="1"/>
    <col min="5387" max="5387" width="16.5703125" customWidth="1"/>
    <col min="5388" max="5388" width="13.7109375" customWidth="1"/>
    <col min="5389" max="5389" width="15.7109375" customWidth="1"/>
    <col min="5390" max="5390" width="11.85546875" customWidth="1"/>
    <col min="5633" max="5633" width="3.5703125" customWidth="1"/>
    <col min="5634" max="5634" width="14.85546875" customWidth="1"/>
    <col min="5635" max="5635" width="14.5703125" customWidth="1"/>
    <col min="5636" max="5636" width="12.140625" customWidth="1"/>
    <col min="5637" max="5637" width="11.140625" customWidth="1"/>
    <col min="5638" max="5638" width="13.85546875" customWidth="1"/>
    <col min="5639" max="5639" width="12.7109375" customWidth="1"/>
    <col min="5640" max="5640" width="15.7109375" customWidth="1"/>
    <col min="5641" max="5641" width="15.140625" customWidth="1"/>
    <col min="5642" max="5642" width="14.28515625" customWidth="1"/>
    <col min="5643" max="5643" width="16.5703125" customWidth="1"/>
    <col min="5644" max="5644" width="13.7109375" customWidth="1"/>
    <col min="5645" max="5645" width="15.7109375" customWidth="1"/>
    <col min="5646" max="5646" width="11.85546875" customWidth="1"/>
    <col min="5889" max="5889" width="3.5703125" customWidth="1"/>
    <col min="5890" max="5890" width="14.85546875" customWidth="1"/>
    <col min="5891" max="5891" width="14.5703125" customWidth="1"/>
    <col min="5892" max="5892" width="12.140625" customWidth="1"/>
    <col min="5893" max="5893" width="11.140625" customWidth="1"/>
    <col min="5894" max="5894" width="13.85546875" customWidth="1"/>
    <col min="5895" max="5895" width="12.7109375" customWidth="1"/>
    <col min="5896" max="5896" width="15.7109375" customWidth="1"/>
    <col min="5897" max="5897" width="15.140625" customWidth="1"/>
    <col min="5898" max="5898" width="14.28515625" customWidth="1"/>
    <col min="5899" max="5899" width="16.5703125" customWidth="1"/>
    <col min="5900" max="5900" width="13.7109375" customWidth="1"/>
    <col min="5901" max="5901" width="15.7109375" customWidth="1"/>
    <col min="5902" max="5902" width="11.85546875" customWidth="1"/>
    <col min="6145" max="6145" width="3.5703125" customWidth="1"/>
    <col min="6146" max="6146" width="14.85546875" customWidth="1"/>
    <col min="6147" max="6147" width="14.5703125" customWidth="1"/>
    <col min="6148" max="6148" width="12.140625" customWidth="1"/>
    <col min="6149" max="6149" width="11.140625" customWidth="1"/>
    <col min="6150" max="6150" width="13.85546875" customWidth="1"/>
    <col min="6151" max="6151" width="12.7109375" customWidth="1"/>
    <col min="6152" max="6152" width="15.7109375" customWidth="1"/>
    <col min="6153" max="6153" width="15.140625" customWidth="1"/>
    <col min="6154" max="6154" width="14.28515625" customWidth="1"/>
    <col min="6155" max="6155" width="16.5703125" customWidth="1"/>
    <col min="6156" max="6156" width="13.7109375" customWidth="1"/>
    <col min="6157" max="6157" width="15.7109375" customWidth="1"/>
    <col min="6158" max="6158" width="11.85546875" customWidth="1"/>
    <col min="6401" max="6401" width="3.5703125" customWidth="1"/>
    <col min="6402" max="6402" width="14.85546875" customWidth="1"/>
    <col min="6403" max="6403" width="14.5703125" customWidth="1"/>
    <col min="6404" max="6404" width="12.140625" customWidth="1"/>
    <col min="6405" max="6405" width="11.140625" customWidth="1"/>
    <col min="6406" max="6406" width="13.85546875" customWidth="1"/>
    <col min="6407" max="6407" width="12.7109375" customWidth="1"/>
    <col min="6408" max="6408" width="15.7109375" customWidth="1"/>
    <col min="6409" max="6409" width="15.140625" customWidth="1"/>
    <col min="6410" max="6410" width="14.28515625" customWidth="1"/>
    <col min="6411" max="6411" width="16.5703125" customWidth="1"/>
    <col min="6412" max="6412" width="13.7109375" customWidth="1"/>
    <col min="6413" max="6413" width="15.7109375" customWidth="1"/>
    <col min="6414" max="6414" width="11.85546875" customWidth="1"/>
    <col min="6657" max="6657" width="3.5703125" customWidth="1"/>
    <col min="6658" max="6658" width="14.85546875" customWidth="1"/>
    <col min="6659" max="6659" width="14.5703125" customWidth="1"/>
    <col min="6660" max="6660" width="12.140625" customWidth="1"/>
    <col min="6661" max="6661" width="11.140625" customWidth="1"/>
    <col min="6662" max="6662" width="13.85546875" customWidth="1"/>
    <col min="6663" max="6663" width="12.7109375" customWidth="1"/>
    <col min="6664" max="6664" width="15.7109375" customWidth="1"/>
    <col min="6665" max="6665" width="15.140625" customWidth="1"/>
    <col min="6666" max="6666" width="14.28515625" customWidth="1"/>
    <col min="6667" max="6667" width="16.5703125" customWidth="1"/>
    <col min="6668" max="6668" width="13.7109375" customWidth="1"/>
    <col min="6669" max="6669" width="15.7109375" customWidth="1"/>
    <col min="6670" max="6670" width="11.85546875" customWidth="1"/>
    <col min="6913" max="6913" width="3.5703125" customWidth="1"/>
    <col min="6914" max="6914" width="14.85546875" customWidth="1"/>
    <col min="6915" max="6915" width="14.5703125" customWidth="1"/>
    <col min="6916" max="6916" width="12.140625" customWidth="1"/>
    <col min="6917" max="6917" width="11.140625" customWidth="1"/>
    <col min="6918" max="6918" width="13.85546875" customWidth="1"/>
    <col min="6919" max="6919" width="12.7109375" customWidth="1"/>
    <col min="6920" max="6920" width="15.7109375" customWidth="1"/>
    <col min="6921" max="6921" width="15.140625" customWidth="1"/>
    <col min="6922" max="6922" width="14.28515625" customWidth="1"/>
    <col min="6923" max="6923" width="16.5703125" customWidth="1"/>
    <col min="6924" max="6924" width="13.7109375" customWidth="1"/>
    <col min="6925" max="6925" width="15.7109375" customWidth="1"/>
    <col min="6926" max="6926" width="11.85546875" customWidth="1"/>
    <col min="7169" max="7169" width="3.5703125" customWidth="1"/>
    <col min="7170" max="7170" width="14.85546875" customWidth="1"/>
    <col min="7171" max="7171" width="14.5703125" customWidth="1"/>
    <col min="7172" max="7172" width="12.140625" customWidth="1"/>
    <col min="7173" max="7173" width="11.140625" customWidth="1"/>
    <col min="7174" max="7174" width="13.85546875" customWidth="1"/>
    <col min="7175" max="7175" width="12.7109375" customWidth="1"/>
    <col min="7176" max="7176" width="15.7109375" customWidth="1"/>
    <col min="7177" max="7177" width="15.140625" customWidth="1"/>
    <col min="7178" max="7178" width="14.28515625" customWidth="1"/>
    <col min="7179" max="7179" width="16.5703125" customWidth="1"/>
    <col min="7180" max="7180" width="13.7109375" customWidth="1"/>
    <col min="7181" max="7181" width="15.7109375" customWidth="1"/>
    <col min="7182" max="7182" width="11.85546875" customWidth="1"/>
    <col min="7425" max="7425" width="3.5703125" customWidth="1"/>
    <col min="7426" max="7426" width="14.85546875" customWidth="1"/>
    <col min="7427" max="7427" width="14.5703125" customWidth="1"/>
    <col min="7428" max="7428" width="12.140625" customWidth="1"/>
    <col min="7429" max="7429" width="11.140625" customWidth="1"/>
    <col min="7430" max="7430" width="13.85546875" customWidth="1"/>
    <col min="7431" max="7431" width="12.7109375" customWidth="1"/>
    <col min="7432" max="7432" width="15.7109375" customWidth="1"/>
    <col min="7433" max="7433" width="15.140625" customWidth="1"/>
    <col min="7434" max="7434" width="14.28515625" customWidth="1"/>
    <col min="7435" max="7435" width="16.5703125" customWidth="1"/>
    <col min="7436" max="7436" width="13.7109375" customWidth="1"/>
    <col min="7437" max="7437" width="15.7109375" customWidth="1"/>
    <col min="7438" max="7438" width="11.85546875" customWidth="1"/>
    <col min="7681" max="7681" width="3.5703125" customWidth="1"/>
    <col min="7682" max="7682" width="14.85546875" customWidth="1"/>
    <col min="7683" max="7683" width="14.5703125" customWidth="1"/>
    <col min="7684" max="7684" width="12.140625" customWidth="1"/>
    <col min="7685" max="7685" width="11.140625" customWidth="1"/>
    <col min="7686" max="7686" width="13.85546875" customWidth="1"/>
    <col min="7687" max="7687" width="12.7109375" customWidth="1"/>
    <col min="7688" max="7688" width="15.7109375" customWidth="1"/>
    <col min="7689" max="7689" width="15.140625" customWidth="1"/>
    <col min="7690" max="7690" width="14.28515625" customWidth="1"/>
    <col min="7691" max="7691" width="16.5703125" customWidth="1"/>
    <col min="7692" max="7692" width="13.7109375" customWidth="1"/>
    <col min="7693" max="7693" width="15.7109375" customWidth="1"/>
    <col min="7694" max="7694" width="11.85546875" customWidth="1"/>
    <col min="7937" max="7937" width="3.5703125" customWidth="1"/>
    <col min="7938" max="7938" width="14.85546875" customWidth="1"/>
    <col min="7939" max="7939" width="14.5703125" customWidth="1"/>
    <col min="7940" max="7940" width="12.140625" customWidth="1"/>
    <col min="7941" max="7941" width="11.140625" customWidth="1"/>
    <col min="7942" max="7942" width="13.85546875" customWidth="1"/>
    <col min="7943" max="7943" width="12.7109375" customWidth="1"/>
    <col min="7944" max="7944" width="15.7109375" customWidth="1"/>
    <col min="7945" max="7945" width="15.140625" customWidth="1"/>
    <col min="7946" max="7946" width="14.28515625" customWidth="1"/>
    <col min="7947" max="7947" width="16.5703125" customWidth="1"/>
    <col min="7948" max="7948" width="13.7109375" customWidth="1"/>
    <col min="7949" max="7949" width="15.7109375" customWidth="1"/>
    <col min="7950" max="7950" width="11.85546875" customWidth="1"/>
    <col min="8193" max="8193" width="3.5703125" customWidth="1"/>
    <col min="8194" max="8194" width="14.85546875" customWidth="1"/>
    <col min="8195" max="8195" width="14.5703125" customWidth="1"/>
    <col min="8196" max="8196" width="12.140625" customWidth="1"/>
    <col min="8197" max="8197" width="11.140625" customWidth="1"/>
    <col min="8198" max="8198" width="13.85546875" customWidth="1"/>
    <col min="8199" max="8199" width="12.7109375" customWidth="1"/>
    <col min="8200" max="8200" width="15.7109375" customWidth="1"/>
    <col min="8201" max="8201" width="15.140625" customWidth="1"/>
    <col min="8202" max="8202" width="14.28515625" customWidth="1"/>
    <col min="8203" max="8203" width="16.5703125" customWidth="1"/>
    <col min="8204" max="8204" width="13.7109375" customWidth="1"/>
    <col min="8205" max="8205" width="15.7109375" customWidth="1"/>
    <col min="8206" max="8206" width="11.85546875" customWidth="1"/>
    <col min="8449" max="8449" width="3.5703125" customWidth="1"/>
    <col min="8450" max="8450" width="14.85546875" customWidth="1"/>
    <col min="8451" max="8451" width="14.5703125" customWidth="1"/>
    <col min="8452" max="8452" width="12.140625" customWidth="1"/>
    <col min="8453" max="8453" width="11.140625" customWidth="1"/>
    <col min="8454" max="8454" width="13.85546875" customWidth="1"/>
    <col min="8455" max="8455" width="12.7109375" customWidth="1"/>
    <col min="8456" max="8456" width="15.7109375" customWidth="1"/>
    <col min="8457" max="8457" width="15.140625" customWidth="1"/>
    <col min="8458" max="8458" width="14.28515625" customWidth="1"/>
    <col min="8459" max="8459" width="16.5703125" customWidth="1"/>
    <col min="8460" max="8460" width="13.7109375" customWidth="1"/>
    <col min="8461" max="8461" width="15.7109375" customWidth="1"/>
    <col min="8462" max="8462" width="11.85546875" customWidth="1"/>
    <col min="8705" max="8705" width="3.5703125" customWidth="1"/>
    <col min="8706" max="8706" width="14.85546875" customWidth="1"/>
    <col min="8707" max="8707" width="14.5703125" customWidth="1"/>
    <col min="8708" max="8708" width="12.140625" customWidth="1"/>
    <col min="8709" max="8709" width="11.140625" customWidth="1"/>
    <col min="8710" max="8710" width="13.85546875" customWidth="1"/>
    <col min="8711" max="8711" width="12.7109375" customWidth="1"/>
    <col min="8712" max="8712" width="15.7109375" customWidth="1"/>
    <col min="8713" max="8713" width="15.140625" customWidth="1"/>
    <col min="8714" max="8714" width="14.28515625" customWidth="1"/>
    <col min="8715" max="8715" width="16.5703125" customWidth="1"/>
    <col min="8716" max="8716" width="13.7109375" customWidth="1"/>
    <col min="8717" max="8717" width="15.7109375" customWidth="1"/>
    <col min="8718" max="8718" width="11.85546875" customWidth="1"/>
    <col min="8961" max="8961" width="3.5703125" customWidth="1"/>
    <col min="8962" max="8962" width="14.85546875" customWidth="1"/>
    <col min="8963" max="8963" width="14.5703125" customWidth="1"/>
    <col min="8964" max="8964" width="12.140625" customWidth="1"/>
    <col min="8965" max="8965" width="11.140625" customWidth="1"/>
    <col min="8966" max="8966" width="13.85546875" customWidth="1"/>
    <col min="8967" max="8967" width="12.7109375" customWidth="1"/>
    <col min="8968" max="8968" width="15.7109375" customWidth="1"/>
    <col min="8969" max="8969" width="15.140625" customWidth="1"/>
    <col min="8970" max="8970" width="14.28515625" customWidth="1"/>
    <col min="8971" max="8971" width="16.5703125" customWidth="1"/>
    <col min="8972" max="8972" width="13.7109375" customWidth="1"/>
    <col min="8973" max="8973" width="15.7109375" customWidth="1"/>
    <col min="8974" max="8974" width="11.85546875" customWidth="1"/>
    <col min="9217" max="9217" width="3.5703125" customWidth="1"/>
    <col min="9218" max="9218" width="14.85546875" customWidth="1"/>
    <col min="9219" max="9219" width="14.5703125" customWidth="1"/>
    <col min="9220" max="9220" width="12.140625" customWidth="1"/>
    <col min="9221" max="9221" width="11.140625" customWidth="1"/>
    <col min="9222" max="9222" width="13.85546875" customWidth="1"/>
    <col min="9223" max="9223" width="12.7109375" customWidth="1"/>
    <col min="9224" max="9224" width="15.7109375" customWidth="1"/>
    <col min="9225" max="9225" width="15.140625" customWidth="1"/>
    <col min="9226" max="9226" width="14.28515625" customWidth="1"/>
    <col min="9227" max="9227" width="16.5703125" customWidth="1"/>
    <col min="9228" max="9228" width="13.7109375" customWidth="1"/>
    <col min="9229" max="9229" width="15.7109375" customWidth="1"/>
    <col min="9230" max="9230" width="11.85546875" customWidth="1"/>
    <col min="9473" max="9473" width="3.5703125" customWidth="1"/>
    <col min="9474" max="9474" width="14.85546875" customWidth="1"/>
    <col min="9475" max="9475" width="14.5703125" customWidth="1"/>
    <col min="9476" max="9476" width="12.140625" customWidth="1"/>
    <col min="9477" max="9477" width="11.140625" customWidth="1"/>
    <col min="9478" max="9478" width="13.85546875" customWidth="1"/>
    <col min="9479" max="9479" width="12.7109375" customWidth="1"/>
    <col min="9480" max="9480" width="15.7109375" customWidth="1"/>
    <col min="9481" max="9481" width="15.140625" customWidth="1"/>
    <col min="9482" max="9482" width="14.28515625" customWidth="1"/>
    <col min="9483" max="9483" width="16.5703125" customWidth="1"/>
    <col min="9484" max="9484" width="13.7109375" customWidth="1"/>
    <col min="9485" max="9485" width="15.7109375" customWidth="1"/>
    <col min="9486" max="9486" width="11.85546875" customWidth="1"/>
    <col min="9729" max="9729" width="3.5703125" customWidth="1"/>
    <col min="9730" max="9730" width="14.85546875" customWidth="1"/>
    <col min="9731" max="9731" width="14.5703125" customWidth="1"/>
    <col min="9732" max="9732" width="12.140625" customWidth="1"/>
    <col min="9733" max="9733" width="11.140625" customWidth="1"/>
    <col min="9734" max="9734" width="13.85546875" customWidth="1"/>
    <col min="9735" max="9735" width="12.7109375" customWidth="1"/>
    <col min="9736" max="9736" width="15.7109375" customWidth="1"/>
    <col min="9737" max="9737" width="15.140625" customWidth="1"/>
    <col min="9738" max="9738" width="14.28515625" customWidth="1"/>
    <col min="9739" max="9739" width="16.5703125" customWidth="1"/>
    <col min="9740" max="9740" width="13.7109375" customWidth="1"/>
    <col min="9741" max="9741" width="15.7109375" customWidth="1"/>
    <col min="9742" max="9742" width="11.85546875" customWidth="1"/>
    <col min="9985" max="9985" width="3.5703125" customWidth="1"/>
    <col min="9986" max="9986" width="14.85546875" customWidth="1"/>
    <col min="9987" max="9987" width="14.5703125" customWidth="1"/>
    <col min="9988" max="9988" width="12.140625" customWidth="1"/>
    <col min="9989" max="9989" width="11.140625" customWidth="1"/>
    <col min="9990" max="9990" width="13.85546875" customWidth="1"/>
    <col min="9991" max="9991" width="12.7109375" customWidth="1"/>
    <col min="9992" max="9992" width="15.7109375" customWidth="1"/>
    <col min="9993" max="9993" width="15.140625" customWidth="1"/>
    <col min="9994" max="9994" width="14.28515625" customWidth="1"/>
    <col min="9995" max="9995" width="16.5703125" customWidth="1"/>
    <col min="9996" max="9996" width="13.7109375" customWidth="1"/>
    <col min="9997" max="9997" width="15.7109375" customWidth="1"/>
    <col min="9998" max="9998" width="11.85546875" customWidth="1"/>
    <col min="10241" max="10241" width="3.5703125" customWidth="1"/>
    <col min="10242" max="10242" width="14.85546875" customWidth="1"/>
    <col min="10243" max="10243" width="14.5703125" customWidth="1"/>
    <col min="10244" max="10244" width="12.140625" customWidth="1"/>
    <col min="10245" max="10245" width="11.140625" customWidth="1"/>
    <col min="10246" max="10246" width="13.85546875" customWidth="1"/>
    <col min="10247" max="10247" width="12.7109375" customWidth="1"/>
    <col min="10248" max="10248" width="15.7109375" customWidth="1"/>
    <col min="10249" max="10249" width="15.140625" customWidth="1"/>
    <col min="10250" max="10250" width="14.28515625" customWidth="1"/>
    <col min="10251" max="10251" width="16.5703125" customWidth="1"/>
    <col min="10252" max="10252" width="13.7109375" customWidth="1"/>
    <col min="10253" max="10253" width="15.7109375" customWidth="1"/>
    <col min="10254" max="10254" width="11.85546875" customWidth="1"/>
    <col min="10497" max="10497" width="3.5703125" customWidth="1"/>
    <col min="10498" max="10498" width="14.85546875" customWidth="1"/>
    <col min="10499" max="10499" width="14.5703125" customWidth="1"/>
    <col min="10500" max="10500" width="12.140625" customWidth="1"/>
    <col min="10501" max="10501" width="11.140625" customWidth="1"/>
    <col min="10502" max="10502" width="13.85546875" customWidth="1"/>
    <col min="10503" max="10503" width="12.7109375" customWidth="1"/>
    <col min="10504" max="10504" width="15.7109375" customWidth="1"/>
    <col min="10505" max="10505" width="15.140625" customWidth="1"/>
    <col min="10506" max="10506" width="14.28515625" customWidth="1"/>
    <col min="10507" max="10507" width="16.5703125" customWidth="1"/>
    <col min="10508" max="10508" width="13.7109375" customWidth="1"/>
    <col min="10509" max="10509" width="15.7109375" customWidth="1"/>
    <col min="10510" max="10510" width="11.85546875" customWidth="1"/>
    <col min="10753" max="10753" width="3.5703125" customWidth="1"/>
    <col min="10754" max="10754" width="14.85546875" customWidth="1"/>
    <col min="10755" max="10755" width="14.5703125" customWidth="1"/>
    <col min="10756" max="10756" width="12.140625" customWidth="1"/>
    <col min="10757" max="10757" width="11.140625" customWidth="1"/>
    <col min="10758" max="10758" width="13.85546875" customWidth="1"/>
    <col min="10759" max="10759" width="12.7109375" customWidth="1"/>
    <col min="10760" max="10760" width="15.7109375" customWidth="1"/>
    <col min="10761" max="10761" width="15.140625" customWidth="1"/>
    <col min="10762" max="10762" width="14.28515625" customWidth="1"/>
    <col min="10763" max="10763" width="16.5703125" customWidth="1"/>
    <col min="10764" max="10764" width="13.7109375" customWidth="1"/>
    <col min="10765" max="10765" width="15.7109375" customWidth="1"/>
    <col min="10766" max="10766" width="11.85546875" customWidth="1"/>
    <col min="11009" max="11009" width="3.5703125" customWidth="1"/>
    <col min="11010" max="11010" width="14.85546875" customWidth="1"/>
    <col min="11011" max="11011" width="14.5703125" customWidth="1"/>
    <col min="11012" max="11012" width="12.140625" customWidth="1"/>
    <col min="11013" max="11013" width="11.140625" customWidth="1"/>
    <col min="11014" max="11014" width="13.85546875" customWidth="1"/>
    <col min="11015" max="11015" width="12.7109375" customWidth="1"/>
    <col min="11016" max="11016" width="15.7109375" customWidth="1"/>
    <col min="11017" max="11017" width="15.140625" customWidth="1"/>
    <col min="11018" max="11018" width="14.28515625" customWidth="1"/>
    <col min="11019" max="11019" width="16.5703125" customWidth="1"/>
    <col min="11020" max="11020" width="13.7109375" customWidth="1"/>
    <col min="11021" max="11021" width="15.7109375" customWidth="1"/>
    <col min="11022" max="11022" width="11.85546875" customWidth="1"/>
    <col min="11265" max="11265" width="3.5703125" customWidth="1"/>
    <col min="11266" max="11266" width="14.85546875" customWidth="1"/>
    <col min="11267" max="11267" width="14.5703125" customWidth="1"/>
    <col min="11268" max="11268" width="12.140625" customWidth="1"/>
    <col min="11269" max="11269" width="11.140625" customWidth="1"/>
    <col min="11270" max="11270" width="13.85546875" customWidth="1"/>
    <col min="11271" max="11271" width="12.7109375" customWidth="1"/>
    <col min="11272" max="11272" width="15.7109375" customWidth="1"/>
    <col min="11273" max="11273" width="15.140625" customWidth="1"/>
    <col min="11274" max="11274" width="14.28515625" customWidth="1"/>
    <col min="11275" max="11275" width="16.5703125" customWidth="1"/>
    <col min="11276" max="11276" width="13.7109375" customWidth="1"/>
    <col min="11277" max="11277" width="15.7109375" customWidth="1"/>
    <col min="11278" max="11278" width="11.85546875" customWidth="1"/>
    <col min="11521" max="11521" width="3.5703125" customWidth="1"/>
    <col min="11522" max="11522" width="14.85546875" customWidth="1"/>
    <col min="11523" max="11523" width="14.5703125" customWidth="1"/>
    <col min="11524" max="11524" width="12.140625" customWidth="1"/>
    <col min="11525" max="11525" width="11.140625" customWidth="1"/>
    <col min="11526" max="11526" width="13.85546875" customWidth="1"/>
    <col min="11527" max="11527" width="12.7109375" customWidth="1"/>
    <col min="11528" max="11528" width="15.7109375" customWidth="1"/>
    <col min="11529" max="11529" width="15.140625" customWidth="1"/>
    <col min="11530" max="11530" width="14.28515625" customWidth="1"/>
    <col min="11531" max="11531" width="16.5703125" customWidth="1"/>
    <col min="11532" max="11532" width="13.7109375" customWidth="1"/>
    <col min="11533" max="11533" width="15.7109375" customWidth="1"/>
    <col min="11534" max="11534" width="11.85546875" customWidth="1"/>
    <col min="11777" max="11777" width="3.5703125" customWidth="1"/>
    <col min="11778" max="11778" width="14.85546875" customWidth="1"/>
    <col min="11779" max="11779" width="14.5703125" customWidth="1"/>
    <col min="11780" max="11780" width="12.140625" customWidth="1"/>
    <col min="11781" max="11781" width="11.140625" customWidth="1"/>
    <col min="11782" max="11782" width="13.85546875" customWidth="1"/>
    <col min="11783" max="11783" width="12.7109375" customWidth="1"/>
    <col min="11784" max="11784" width="15.7109375" customWidth="1"/>
    <col min="11785" max="11785" width="15.140625" customWidth="1"/>
    <col min="11786" max="11786" width="14.28515625" customWidth="1"/>
    <col min="11787" max="11787" width="16.5703125" customWidth="1"/>
    <col min="11788" max="11788" width="13.7109375" customWidth="1"/>
    <col min="11789" max="11789" width="15.7109375" customWidth="1"/>
    <col min="11790" max="11790" width="11.85546875" customWidth="1"/>
    <col min="12033" max="12033" width="3.5703125" customWidth="1"/>
    <col min="12034" max="12034" width="14.85546875" customWidth="1"/>
    <col min="12035" max="12035" width="14.5703125" customWidth="1"/>
    <col min="12036" max="12036" width="12.140625" customWidth="1"/>
    <col min="12037" max="12037" width="11.140625" customWidth="1"/>
    <col min="12038" max="12038" width="13.85546875" customWidth="1"/>
    <col min="12039" max="12039" width="12.7109375" customWidth="1"/>
    <col min="12040" max="12040" width="15.7109375" customWidth="1"/>
    <col min="12041" max="12041" width="15.140625" customWidth="1"/>
    <col min="12042" max="12042" width="14.28515625" customWidth="1"/>
    <col min="12043" max="12043" width="16.5703125" customWidth="1"/>
    <col min="12044" max="12044" width="13.7109375" customWidth="1"/>
    <col min="12045" max="12045" width="15.7109375" customWidth="1"/>
    <col min="12046" max="12046" width="11.85546875" customWidth="1"/>
    <col min="12289" max="12289" width="3.5703125" customWidth="1"/>
    <col min="12290" max="12290" width="14.85546875" customWidth="1"/>
    <col min="12291" max="12291" width="14.5703125" customWidth="1"/>
    <col min="12292" max="12292" width="12.140625" customWidth="1"/>
    <col min="12293" max="12293" width="11.140625" customWidth="1"/>
    <col min="12294" max="12294" width="13.85546875" customWidth="1"/>
    <col min="12295" max="12295" width="12.7109375" customWidth="1"/>
    <col min="12296" max="12296" width="15.7109375" customWidth="1"/>
    <col min="12297" max="12297" width="15.140625" customWidth="1"/>
    <col min="12298" max="12298" width="14.28515625" customWidth="1"/>
    <col min="12299" max="12299" width="16.5703125" customWidth="1"/>
    <col min="12300" max="12300" width="13.7109375" customWidth="1"/>
    <col min="12301" max="12301" width="15.7109375" customWidth="1"/>
    <col min="12302" max="12302" width="11.85546875" customWidth="1"/>
    <col min="12545" max="12545" width="3.5703125" customWidth="1"/>
    <col min="12546" max="12546" width="14.85546875" customWidth="1"/>
    <col min="12547" max="12547" width="14.5703125" customWidth="1"/>
    <col min="12548" max="12548" width="12.140625" customWidth="1"/>
    <col min="12549" max="12549" width="11.140625" customWidth="1"/>
    <col min="12550" max="12550" width="13.85546875" customWidth="1"/>
    <col min="12551" max="12551" width="12.7109375" customWidth="1"/>
    <col min="12552" max="12552" width="15.7109375" customWidth="1"/>
    <col min="12553" max="12553" width="15.140625" customWidth="1"/>
    <col min="12554" max="12554" width="14.28515625" customWidth="1"/>
    <col min="12555" max="12555" width="16.5703125" customWidth="1"/>
    <col min="12556" max="12556" width="13.7109375" customWidth="1"/>
    <col min="12557" max="12557" width="15.7109375" customWidth="1"/>
    <col min="12558" max="12558" width="11.85546875" customWidth="1"/>
    <col min="12801" max="12801" width="3.5703125" customWidth="1"/>
    <col min="12802" max="12802" width="14.85546875" customWidth="1"/>
    <col min="12803" max="12803" width="14.5703125" customWidth="1"/>
    <col min="12804" max="12804" width="12.140625" customWidth="1"/>
    <col min="12805" max="12805" width="11.140625" customWidth="1"/>
    <col min="12806" max="12806" width="13.85546875" customWidth="1"/>
    <col min="12807" max="12807" width="12.7109375" customWidth="1"/>
    <col min="12808" max="12808" width="15.7109375" customWidth="1"/>
    <col min="12809" max="12809" width="15.140625" customWidth="1"/>
    <col min="12810" max="12810" width="14.28515625" customWidth="1"/>
    <col min="12811" max="12811" width="16.5703125" customWidth="1"/>
    <col min="12812" max="12812" width="13.7109375" customWidth="1"/>
    <col min="12813" max="12813" width="15.7109375" customWidth="1"/>
    <col min="12814" max="12814" width="11.85546875" customWidth="1"/>
    <col min="13057" max="13057" width="3.5703125" customWidth="1"/>
    <col min="13058" max="13058" width="14.85546875" customWidth="1"/>
    <col min="13059" max="13059" width="14.5703125" customWidth="1"/>
    <col min="13060" max="13060" width="12.140625" customWidth="1"/>
    <col min="13061" max="13061" width="11.140625" customWidth="1"/>
    <col min="13062" max="13062" width="13.85546875" customWidth="1"/>
    <col min="13063" max="13063" width="12.7109375" customWidth="1"/>
    <col min="13064" max="13064" width="15.7109375" customWidth="1"/>
    <col min="13065" max="13065" width="15.140625" customWidth="1"/>
    <col min="13066" max="13066" width="14.28515625" customWidth="1"/>
    <col min="13067" max="13067" width="16.5703125" customWidth="1"/>
    <col min="13068" max="13068" width="13.7109375" customWidth="1"/>
    <col min="13069" max="13069" width="15.7109375" customWidth="1"/>
    <col min="13070" max="13070" width="11.85546875" customWidth="1"/>
    <col min="13313" max="13313" width="3.5703125" customWidth="1"/>
    <col min="13314" max="13314" width="14.85546875" customWidth="1"/>
    <col min="13315" max="13315" width="14.5703125" customWidth="1"/>
    <col min="13316" max="13316" width="12.140625" customWidth="1"/>
    <col min="13317" max="13317" width="11.140625" customWidth="1"/>
    <col min="13318" max="13318" width="13.85546875" customWidth="1"/>
    <col min="13319" max="13319" width="12.7109375" customWidth="1"/>
    <col min="13320" max="13320" width="15.7109375" customWidth="1"/>
    <col min="13321" max="13321" width="15.140625" customWidth="1"/>
    <col min="13322" max="13322" width="14.28515625" customWidth="1"/>
    <col min="13323" max="13323" width="16.5703125" customWidth="1"/>
    <col min="13324" max="13324" width="13.7109375" customWidth="1"/>
    <col min="13325" max="13325" width="15.7109375" customWidth="1"/>
    <col min="13326" max="13326" width="11.85546875" customWidth="1"/>
    <col min="13569" max="13569" width="3.5703125" customWidth="1"/>
    <col min="13570" max="13570" width="14.85546875" customWidth="1"/>
    <col min="13571" max="13571" width="14.5703125" customWidth="1"/>
    <col min="13572" max="13572" width="12.140625" customWidth="1"/>
    <col min="13573" max="13573" width="11.140625" customWidth="1"/>
    <col min="13574" max="13574" width="13.85546875" customWidth="1"/>
    <col min="13575" max="13575" width="12.7109375" customWidth="1"/>
    <col min="13576" max="13576" width="15.7109375" customWidth="1"/>
    <col min="13577" max="13577" width="15.140625" customWidth="1"/>
    <col min="13578" max="13578" width="14.28515625" customWidth="1"/>
    <col min="13579" max="13579" width="16.5703125" customWidth="1"/>
    <col min="13580" max="13580" width="13.7109375" customWidth="1"/>
    <col min="13581" max="13581" width="15.7109375" customWidth="1"/>
    <col min="13582" max="13582" width="11.85546875" customWidth="1"/>
    <col min="13825" max="13825" width="3.5703125" customWidth="1"/>
    <col min="13826" max="13826" width="14.85546875" customWidth="1"/>
    <col min="13827" max="13827" width="14.5703125" customWidth="1"/>
    <col min="13828" max="13828" width="12.140625" customWidth="1"/>
    <col min="13829" max="13829" width="11.140625" customWidth="1"/>
    <col min="13830" max="13830" width="13.85546875" customWidth="1"/>
    <col min="13831" max="13831" width="12.7109375" customWidth="1"/>
    <col min="13832" max="13832" width="15.7109375" customWidth="1"/>
    <col min="13833" max="13833" width="15.140625" customWidth="1"/>
    <col min="13834" max="13834" width="14.28515625" customWidth="1"/>
    <col min="13835" max="13835" width="16.5703125" customWidth="1"/>
    <col min="13836" max="13836" width="13.7109375" customWidth="1"/>
    <col min="13837" max="13837" width="15.7109375" customWidth="1"/>
    <col min="13838" max="13838" width="11.85546875" customWidth="1"/>
    <col min="14081" max="14081" width="3.5703125" customWidth="1"/>
    <col min="14082" max="14082" width="14.85546875" customWidth="1"/>
    <col min="14083" max="14083" width="14.5703125" customWidth="1"/>
    <col min="14084" max="14084" width="12.140625" customWidth="1"/>
    <col min="14085" max="14085" width="11.140625" customWidth="1"/>
    <col min="14086" max="14086" width="13.85546875" customWidth="1"/>
    <col min="14087" max="14087" width="12.7109375" customWidth="1"/>
    <col min="14088" max="14088" width="15.7109375" customWidth="1"/>
    <col min="14089" max="14089" width="15.140625" customWidth="1"/>
    <col min="14090" max="14090" width="14.28515625" customWidth="1"/>
    <col min="14091" max="14091" width="16.5703125" customWidth="1"/>
    <col min="14092" max="14092" width="13.7109375" customWidth="1"/>
    <col min="14093" max="14093" width="15.7109375" customWidth="1"/>
    <col min="14094" max="14094" width="11.85546875" customWidth="1"/>
    <col min="14337" max="14337" width="3.5703125" customWidth="1"/>
    <col min="14338" max="14338" width="14.85546875" customWidth="1"/>
    <col min="14339" max="14339" width="14.5703125" customWidth="1"/>
    <col min="14340" max="14340" width="12.140625" customWidth="1"/>
    <col min="14341" max="14341" width="11.140625" customWidth="1"/>
    <col min="14342" max="14342" width="13.85546875" customWidth="1"/>
    <col min="14343" max="14343" width="12.7109375" customWidth="1"/>
    <col min="14344" max="14344" width="15.7109375" customWidth="1"/>
    <col min="14345" max="14345" width="15.140625" customWidth="1"/>
    <col min="14346" max="14346" width="14.28515625" customWidth="1"/>
    <col min="14347" max="14347" width="16.5703125" customWidth="1"/>
    <col min="14348" max="14348" width="13.7109375" customWidth="1"/>
    <col min="14349" max="14349" width="15.7109375" customWidth="1"/>
    <col min="14350" max="14350" width="11.85546875" customWidth="1"/>
    <col min="14593" max="14593" width="3.5703125" customWidth="1"/>
    <col min="14594" max="14594" width="14.85546875" customWidth="1"/>
    <col min="14595" max="14595" width="14.5703125" customWidth="1"/>
    <col min="14596" max="14596" width="12.140625" customWidth="1"/>
    <col min="14597" max="14597" width="11.140625" customWidth="1"/>
    <col min="14598" max="14598" width="13.85546875" customWidth="1"/>
    <col min="14599" max="14599" width="12.7109375" customWidth="1"/>
    <col min="14600" max="14600" width="15.7109375" customWidth="1"/>
    <col min="14601" max="14601" width="15.140625" customWidth="1"/>
    <col min="14602" max="14602" width="14.28515625" customWidth="1"/>
    <col min="14603" max="14603" width="16.5703125" customWidth="1"/>
    <col min="14604" max="14604" width="13.7109375" customWidth="1"/>
    <col min="14605" max="14605" width="15.7109375" customWidth="1"/>
    <col min="14606" max="14606" width="11.85546875" customWidth="1"/>
    <col min="14849" max="14849" width="3.5703125" customWidth="1"/>
    <col min="14850" max="14850" width="14.85546875" customWidth="1"/>
    <col min="14851" max="14851" width="14.5703125" customWidth="1"/>
    <col min="14852" max="14852" width="12.140625" customWidth="1"/>
    <col min="14853" max="14853" width="11.140625" customWidth="1"/>
    <col min="14854" max="14854" width="13.85546875" customWidth="1"/>
    <col min="14855" max="14855" width="12.7109375" customWidth="1"/>
    <col min="14856" max="14856" width="15.7109375" customWidth="1"/>
    <col min="14857" max="14857" width="15.140625" customWidth="1"/>
    <col min="14858" max="14858" width="14.28515625" customWidth="1"/>
    <col min="14859" max="14859" width="16.5703125" customWidth="1"/>
    <col min="14860" max="14860" width="13.7109375" customWidth="1"/>
    <col min="14861" max="14861" width="15.7109375" customWidth="1"/>
    <col min="14862" max="14862" width="11.85546875" customWidth="1"/>
    <col min="15105" max="15105" width="3.5703125" customWidth="1"/>
    <col min="15106" max="15106" width="14.85546875" customWidth="1"/>
    <col min="15107" max="15107" width="14.5703125" customWidth="1"/>
    <col min="15108" max="15108" width="12.140625" customWidth="1"/>
    <col min="15109" max="15109" width="11.140625" customWidth="1"/>
    <col min="15110" max="15110" width="13.85546875" customWidth="1"/>
    <col min="15111" max="15111" width="12.7109375" customWidth="1"/>
    <col min="15112" max="15112" width="15.7109375" customWidth="1"/>
    <col min="15113" max="15113" width="15.140625" customWidth="1"/>
    <col min="15114" max="15114" width="14.28515625" customWidth="1"/>
    <col min="15115" max="15115" width="16.5703125" customWidth="1"/>
    <col min="15116" max="15116" width="13.7109375" customWidth="1"/>
    <col min="15117" max="15117" width="15.7109375" customWidth="1"/>
    <col min="15118" max="15118" width="11.85546875" customWidth="1"/>
    <col min="15361" max="15361" width="3.5703125" customWidth="1"/>
    <col min="15362" max="15362" width="14.85546875" customWidth="1"/>
    <col min="15363" max="15363" width="14.5703125" customWidth="1"/>
    <col min="15364" max="15364" width="12.140625" customWidth="1"/>
    <col min="15365" max="15365" width="11.140625" customWidth="1"/>
    <col min="15366" max="15366" width="13.85546875" customWidth="1"/>
    <col min="15367" max="15367" width="12.7109375" customWidth="1"/>
    <col min="15368" max="15368" width="15.7109375" customWidth="1"/>
    <col min="15369" max="15369" width="15.140625" customWidth="1"/>
    <col min="15370" max="15370" width="14.28515625" customWidth="1"/>
    <col min="15371" max="15371" width="16.5703125" customWidth="1"/>
    <col min="15372" max="15372" width="13.7109375" customWidth="1"/>
    <col min="15373" max="15373" width="15.7109375" customWidth="1"/>
    <col min="15374" max="15374" width="11.85546875" customWidth="1"/>
    <col min="15617" max="15617" width="3.5703125" customWidth="1"/>
    <col min="15618" max="15618" width="14.85546875" customWidth="1"/>
    <col min="15619" max="15619" width="14.5703125" customWidth="1"/>
    <col min="15620" max="15620" width="12.140625" customWidth="1"/>
    <col min="15621" max="15621" width="11.140625" customWidth="1"/>
    <col min="15622" max="15622" width="13.85546875" customWidth="1"/>
    <col min="15623" max="15623" width="12.7109375" customWidth="1"/>
    <col min="15624" max="15624" width="15.7109375" customWidth="1"/>
    <col min="15625" max="15625" width="15.140625" customWidth="1"/>
    <col min="15626" max="15626" width="14.28515625" customWidth="1"/>
    <col min="15627" max="15627" width="16.5703125" customWidth="1"/>
    <col min="15628" max="15628" width="13.7109375" customWidth="1"/>
    <col min="15629" max="15629" width="15.7109375" customWidth="1"/>
    <col min="15630" max="15630" width="11.85546875" customWidth="1"/>
    <col min="15873" max="15873" width="3.5703125" customWidth="1"/>
    <col min="15874" max="15874" width="14.85546875" customWidth="1"/>
    <col min="15875" max="15875" width="14.5703125" customWidth="1"/>
    <col min="15876" max="15876" width="12.140625" customWidth="1"/>
    <col min="15877" max="15877" width="11.140625" customWidth="1"/>
    <col min="15878" max="15878" width="13.85546875" customWidth="1"/>
    <col min="15879" max="15879" width="12.7109375" customWidth="1"/>
    <col min="15880" max="15880" width="15.7109375" customWidth="1"/>
    <col min="15881" max="15881" width="15.140625" customWidth="1"/>
    <col min="15882" max="15882" width="14.28515625" customWidth="1"/>
    <col min="15883" max="15883" width="16.5703125" customWidth="1"/>
    <col min="15884" max="15884" width="13.7109375" customWidth="1"/>
    <col min="15885" max="15885" width="15.7109375" customWidth="1"/>
    <col min="15886" max="15886" width="11.85546875" customWidth="1"/>
    <col min="16129" max="16129" width="3.5703125" customWidth="1"/>
    <col min="16130" max="16130" width="14.85546875" customWidth="1"/>
    <col min="16131" max="16131" width="14.5703125" customWidth="1"/>
    <col min="16132" max="16132" width="12.140625" customWidth="1"/>
    <col min="16133" max="16133" width="11.140625" customWidth="1"/>
    <col min="16134" max="16134" width="13.85546875" customWidth="1"/>
    <col min="16135" max="16135" width="12.7109375" customWidth="1"/>
    <col min="16136" max="16136" width="15.7109375" customWidth="1"/>
    <col min="16137" max="16137" width="15.140625" customWidth="1"/>
    <col min="16138" max="16138" width="14.28515625" customWidth="1"/>
    <col min="16139" max="16139" width="16.5703125" customWidth="1"/>
    <col min="16140" max="16140" width="13.7109375" customWidth="1"/>
    <col min="16141" max="16141" width="15.7109375" customWidth="1"/>
    <col min="16142" max="16142" width="11.85546875" customWidth="1"/>
  </cols>
  <sheetData>
    <row r="1" spans="2:15" ht="15.75" thickBot="1" x14ac:dyDescent="0.3"/>
    <row r="2" spans="2:15" ht="18" x14ac:dyDescent="0.25">
      <c r="B2" s="3"/>
      <c r="C2" s="4"/>
      <c r="D2" s="79" t="s">
        <v>7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" t="s">
        <v>0</v>
      </c>
    </row>
    <row r="3" spans="2:15" ht="18" x14ac:dyDescent="0.25">
      <c r="B3" s="5"/>
      <c r="C3" s="6"/>
      <c r="D3" s="80" t="s">
        <v>22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9" t="s">
        <v>1</v>
      </c>
    </row>
    <row r="4" spans="2:15" ht="22.5" customHeight="1" x14ac:dyDescent="0.25">
      <c r="B4" s="5"/>
      <c r="C4" s="6"/>
      <c r="D4" s="81" t="s">
        <v>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10" t="s">
        <v>2</v>
      </c>
    </row>
    <row r="5" spans="2:15" ht="22.5" customHeight="1" x14ac:dyDescent="0.25">
      <c r="B5" s="82" t="s">
        <v>74</v>
      </c>
      <c r="C5" s="83"/>
      <c r="D5" s="83"/>
      <c r="E5" s="83"/>
      <c r="F5" s="83"/>
      <c r="G5" s="84" t="s">
        <v>79</v>
      </c>
      <c r="H5" s="84"/>
      <c r="I5" s="84"/>
      <c r="J5" s="84"/>
      <c r="K5" s="84"/>
      <c r="L5" s="84"/>
      <c r="M5" s="84"/>
      <c r="N5" s="84"/>
      <c r="O5" s="85"/>
    </row>
    <row r="6" spans="2:15" ht="18" x14ac:dyDescent="0.25">
      <c r="B6" s="75" t="s">
        <v>75</v>
      </c>
      <c r="C6" s="76"/>
      <c r="D6" s="76"/>
      <c r="E6" s="76"/>
      <c r="F6" s="76"/>
      <c r="G6" s="77" t="s">
        <v>80</v>
      </c>
      <c r="H6" s="77"/>
      <c r="I6" s="77"/>
      <c r="J6" s="77"/>
      <c r="K6" s="77"/>
      <c r="L6" s="77"/>
      <c r="M6" s="77"/>
      <c r="N6" s="77"/>
      <c r="O6" s="78"/>
    </row>
    <row r="7" spans="2:15" ht="18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6"/>
      <c r="O7" s="36"/>
    </row>
    <row r="8" spans="2:15" ht="15.75" x14ac:dyDescent="0.25">
      <c r="B8" s="49" t="s">
        <v>49</v>
      </c>
      <c r="C8" s="86">
        <v>2024</v>
      </c>
      <c r="D8" s="86"/>
      <c r="E8" s="14"/>
      <c r="F8" s="8"/>
      <c r="G8" s="8"/>
      <c r="H8" s="6"/>
      <c r="I8" s="6"/>
      <c r="J8" s="15"/>
      <c r="K8" s="6"/>
      <c r="L8" s="6"/>
      <c r="M8" s="6"/>
      <c r="N8" s="6"/>
      <c r="O8" s="36"/>
    </row>
    <row r="9" spans="2:15" ht="18" x14ac:dyDescent="0.25">
      <c r="B9" s="49" t="s">
        <v>36</v>
      </c>
      <c r="C9" s="86" t="s">
        <v>27</v>
      </c>
      <c r="D9" s="86"/>
      <c r="E9" s="12"/>
      <c r="F9" s="12"/>
      <c r="G9" s="12"/>
      <c r="H9" s="12"/>
      <c r="I9" s="12"/>
      <c r="J9" s="12"/>
      <c r="K9" s="12"/>
      <c r="L9" s="12"/>
      <c r="M9" s="12"/>
      <c r="N9" s="6"/>
      <c r="O9" s="36"/>
    </row>
    <row r="10" spans="2:15" s="18" customFormat="1" ht="12.75" x14ac:dyDescent="0.2">
      <c r="B10" s="13"/>
      <c r="C10" s="14"/>
      <c r="D10" s="14"/>
      <c r="E10" s="14"/>
      <c r="F10" s="8"/>
      <c r="G10" s="16"/>
      <c r="H10" s="17"/>
      <c r="I10" s="17"/>
      <c r="J10" s="17"/>
      <c r="K10" s="17"/>
      <c r="L10" s="17"/>
      <c r="M10" s="17"/>
      <c r="N10" s="17"/>
      <c r="O10" s="37"/>
    </row>
    <row r="11" spans="2:15" ht="15.75" thickBot="1" x14ac:dyDescent="0.3">
      <c r="B11" s="19"/>
      <c r="C11" s="20"/>
      <c r="D11" s="20"/>
      <c r="E11" s="20"/>
      <c r="F11" s="6"/>
      <c r="G11" s="6"/>
      <c r="H11" s="6"/>
      <c r="I11" s="6"/>
      <c r="J11" s="6"/>
      <c r="K11" s="6"/>
      <c r="L11" s="6"/>
      <c r="M11" s="6"/>
      <c r="N11" s="6"/>
      <c r="O11" s="36"/>
    </row>
    <row r="12" spans="2:15" s="35" customFormat="1" ht="51.75" thickBot="1" x14ac:dyDescent="0.3">
      <c r="B12" s="32" t="s">
        <v>9</v>
      </c>
      <c r="C12" s="32" t="s">
        <v>37</v>
      </c>
      <c r="D12" s="32" t="s">
        <v>10</v>
      </c>
      <c r="E12" s="33" t="s">
        <v>21</v>
      </c>
      <c r="F12" s="32" t="s">
        <v>11</v>
      </c>
      <c r="G12" s="32" t="s">
        <v>12</v>
      </c>
      <c r="H12" s="32" t="s">
        <v>13</v>
      </c>
      <c r="I12" s="34" t="s">
        <v>14</v>
      </c>
      <c r="J12" s="32" t="s">
        <v>15</v>
      </c>
      <c r="K12" s="32" t="s">
        <v>16</v>
      </c>
      <c r="L12" s="32" t="s">
        <v>17</v>
      </c>
      <c r="M12" s="32" t="s">
        <v>18</v>
      </c>
      <c r="N12" s="32" t="s">
        <v>19</v>
      </c>
      <c r="O12" s="32" t="s">
        <v>20</v>
      </c>
    </row>
    <row r="13" spans="2:15" ht="63.75" x14ac:dyDescent="0.25">
      <c r="B13" s="22" t="s">
        <v>65</v>
      </c>
      <c r="C13" s="23" t="s">
        <v>3</v>
      </c>
      <c r="D13" s="23" t="s">
        <v>6</v>
      </c>
      <c r="E13" s="21" t="s">
        <v>79</v>
      </c>
      <c r="F13" s="26">
        <v>3840000</v>
      </c>
      <c r="G13" s="26">
        <v>6182198.8499999996</v>
      </c>
      <c r="H13" s="26">
        <v>0</v>
      </c>
      <c r="I13" s="26">
        <v>0</v>
      </c>
      <c r="J13" s="26">
        <v>0</v>
      </c>
      <c r="K13" s="24">
        <f>+F13+G13-H13+I13-J13</f>
        <v>10022198.85</v>
      </c>
      <c r="L13" s="25">
        <v>5920250</v>
      </c>
      <c r="M13" s="25">
        <v>5920250</v>
      </c>
      <c r="N13" s="25">
        <v>0</v>
      </c>
      <c r="O13" s="38">
        <f t="shared" ref="O13:O27" si="0">+K13-L13</f>
        <v>4101948.8499999996</v>
      </c>
    </row>
    <row r="14" spans="2:15" ht="63.75" x14ac:dyDescent="0.25">
      <c r="B14" s="22" t="s">
        <v>66</v>
      </c>
      <c r="C14" s="23" t="s">
        <v>3</v>
      </c>
      <c r="D14" s="23" t="s">
        <v>6</v>
      </c>
      <c r="E14" s="21" t="s">
        <v>79</v>
      </c>
      <c r="F14" s="26">
        <v>6000000</v>
      </c>
      <c r="G14" s="26">
        <v>5000000</v>
      </c>
      <c r="H14" s="26">
        <v>0</v>
      </c>
      <c r="I14" s="26">
        <v>0</v>
      </c>
      <c r="J14" s="26">
        <v>0</v>
      </c>
      <c r="K14" s="24">
        <f t="shared" ref="K14:K27" si="1">+F14+G14-H14+I14-J14</f>
        <v>11000000</v>
      </c>
      <c r="L14" s="25">
        <v>10000000</v>
      </c>
      <c r="M14" s="25">
        <v>10000000</v>
      </c>
      <c r="N14" s="25">
        <v>7960125</v>
      </c>
      <c r="O14" s="38">
        <f t="shared" si="0"/>
        <v>1000000</v>
      </c>
    </row>
    <row r="15" spans="2:15" ht="51" x14ac:dyDescent="0.25">
      <c r="B15" s="22" t="s">
        <v>50</v>
      </c>
      <c r="C15" s="23" t="s">
        <v>4</v>
      </c>
      <c r="D15" s="23" t="s">
        <v>6</v>
      </c>
      <c r="E15" s="21" t="s">
        <v>79</v>
      </c>
      <c r="F15" s="26">
        <v>6000000</v>
      </c>
      <c r="G15" s="26">
        <v>0</v>
      </c>
      <c r="H15" s="26">
        <v>0</v>
      </c>
      <c r="I15" s="26">
        <v>375000</v>
      </c>
      <c r="J15" s="26">
        <v>0</v>
      </c>
      <c r="K15" s="24">
        <f t="shared" si="1"/>
        <v>6375000</v>
      </c>
      <c r="L15" s="25">
        <v>6375000</v>
      </c>
      <c r="M15" s="25">
        <v>6375000</v>
      </c>
      <c r="N15" s="25">
        <v>0</v>
      </c>
      <c r="O15" s="38">
        <f t="shared" si="0"/>
        <v>0</v>
      </c>
    </row>
    <row r="16" spans="2:15" ht="51" x14ac:dyDescent="0.25">
      <c r="B16" s="22" t="s">
        <v>51</v>
      </c>
      <c r="C16" s="23" t="s">
        <v>4</v>
      </c>
      <c r="D16" s="23" t="s">
        <v>6</v>
      </c>
      <c r="E16" s="21" t="s">
        <v>79</v>
      </c>
      <c r="F16" s="26">
        <v>5000000</v>
      </c>
      <c r="G16" s="26">
        <v>5000000</v>
      </c>
      <c r="H16" s="26">
        <v>0</v>
      </c>
      <c r="I16" s="26"/>
      <c r="J16" s="26">
        <v>0</v>
      </c>
      <c r="K16" s="24">
        <f t="shared" si="1"/>
        <v>10000000</v>
      </c>
      <c r="L16" s="25">
        <v>7857126</v>
      </c>
      <c r="M16" s="25">
        <v>0</v>
      </c>
      <c r="N16" s="25">
        <v>0</v>
      </c>
      <c r="O16" s="38">
        <f t="shared" si="0"/>
        <v>2142874</v>
      </c>
    </row>
    <row r="17" spans="2:15" ht="51" x14ac:dyDescent="0.25">
      <c r="B17" s="22" t="s">
        <v>52</v>
      </c>
      <c r="C17" s="23" t="s">
        <v>4</v>
      </c>
      <c r="D17" s="23" t="s">
        <v>6</v>
      </c>
      <c r="E17" s="21" t="s">
        <v>79</v>
      </c>
      <c r="F17" s="26">
        <v>10000000</v>
      </c>
      <c r="G17" s="26">
        <v>5000000</v>
      </c>
      <c r="H17" s="26">
        <v>0</v>
      </c>
      <c r="I17" s="26">
        <v>0</v>
      </c>
      <c r="J17" s="26">
        <f>375000</f>
        <v>375000</v>
      </c>
      <c r="K17" s="24">
        <f t="shared" si="1"/>
        <v>14625000</v>
      </c>
      <c r="L17" s="25">
        <v>0</v>
      </c>
      <c r="M17" s="25">
        <v>0</v>
      </c>
      <c r="N17" s="25">
        <v>0</v>
      </c>
      <c r="O17" s="38">
        <f t="shared" si="0"/>
        <v>14625000</v>
      </c>
    </row>
    <row r="18" spans="2:15" ht="51" x14ac:dyDescent="0.25">
      <c r="B18" s="22" t="s">
        <v>38</v>
      </c>
      <c r="C18" s="23" t="s">
        <v>4</v>
      </c>
      <c r="D18" s="23" t="s">
        <v>6</v>
      </c>
      <c r="E18" s="21" t="s">
        <v>79</v>
      </c>
      <c r="F18" s="26">
        <v>16240000</v>
      </c>
      <c r="G18" s="26">
        <v>7457464.2599999998</v>
      </c>
      <c r="H18" s="26">
        <v>0</v>
      </c>
      <c r="I18" s="26">
        <v>0</v>
      </c>
      <c r="J18" s="26">
        <v>0</v>
      </c>
      <c r="K18" s="24">
        <f t="shared" si="1"/>
        <v>23697464.259999998</v>
      </c>
      <c r="L18" s="25">
        <v>5444597</v>
      </c>
      <c r="M18" s="25">
        <v>0</v>
      </c>
      <c r="N18" s="25">
        <v>0</v>
      </c>
      <c r="O18" s="38">
        <f t="shared" si="0"/>
        <v>18252867.259999998</v>
      </c>
    </row>
    <row r="19" spans="2:15" ht="51" x14ac:dyDescent="0.25">
      <c r="B19" s="22" t="s">
        <v>39</v>
      </c>
      <c r="C19" s="23" t="s">
        <v>4</v>
      </c>
      <c r="D19" s="23" t="s">
        <v>6</v>
      </c>
      <c r="E19" s="21" t="s">
        <v>79</v>
      </c>
      <c r="F19" s="26">
        <v>1000000</v>
      </c>
      <c r="G19" s="26">
        <v>500000</v>
      </c>
      <c r="H19" s="26">
        <v>0</v>
      </c>
      <c r="I19" s="26">
        <v>0</v>
      </c>
      <c r="J19" s="26">
        <v>0</v>
      </c>
      <c r="K19" s="24">
        <f t="shared" si="1"/>
        <v>1500000</v>
      </c>
      <c r="L19" s="25">
        <v>0</v>
      </c>
      <c r="M19" s="25">
        <v>0</v>
      </c>
      <c r="N19" s="25">
        <v>0</v>
      </c>
      <c r="O19" s="38">
        <f t="shared" si="0"/>
        <v>1500000</v>
      </c>
    </row>
    <row r="20" spans="2:15" ht="51" x14ac:dyDescent="0.25">
      <c r="B20" s="22" t="s">
        <v>40</v>
      </c>
      <c r="C20" s="23" t="s">
        <v>4</v>
      </c>
      <c r="D20" s="23" t="s">
        <v>6</v>
      </c>
      <c r="E20" s="21" t="s">
        <v>79</v>
      </c>
      <c r="F20" s="26">
        <v>3000000</v>
      </c>
      <c r="G20" s="26">
        <v>0</v>
      </c>
      <c r="H20" s="26">
        <v>0</v>
      </c>
      <c r="I20" s="26">
        <v>0</v>
      </c>
      <c r="J20" s="26">
        <v>0</v>
      </c>
      <c r="K20" s="24">
        <f t="shared" si="1"/>
        <v>3000000</v>
      </c>
      <c r="L20" s="25">
        <v>0</v>
      </c>
      <c r="M20" s="25">
        <v>0</v>
      </c>
      <c r="N20" s="25">
        <v>0</v>
      </c>
      <c r="O20" s="38">
        <f t="shared" si="0"/>
        <v>3000000</v>
      </c>
    </row>
    <row r="21" spans="2:15" ht="51" x14ac:dyDescent="0.25">
      <c r="B21" s="22" t="s">
        <v>41</v>
      </c>
      <c r="C21" s="23" t="s">
        <v>4</v>
      </c>
      <c r="D21" s="23" t="s">
        <v>6</v>
      </c>
      <c r="E21" s="21" t="s">
        <v>79</v>
      </c>
      <c r="F21" s="26">
        <v>3500000</v>
      </c>
      <c r="G21" s="26">
        <v>500000</v>
      </c>
      <c r="H21" s="26">
        <v>0</v>
      </c>
      <c r="I21" s="26">
        <v>0</v>
      </c>
      <c r="J21" s="26">
        <v>0</v>
      </c>
      <c r="K21" s="24">
        <f t="shared" si="1"/>
        <v>4000000</v>
      </c>
      <c r="L21" s="25">
        <v>0</v>
      </c>
      <c r="M21" s="25">
        <v>0</v>
      </c>
      <c r="N21" s="25">
        <v>0</v>
      </c>
      <c r="O21" s="38">
        <f t="shared" si="0"/>
        <v>4000000</v>
      </c>
    </row>
    <row r="22" spans="2:15" ht="51" x14ac:dyDescent="0.25">
      <c r="B22" s="22" t="s">
        <v>42</v>
      </c>
      <c r="C22" s="23" t="s">
        <v>4</v>
      </c>
      <c r="D22" s="23" t="s">
        <v>6</v>
      </c>
      <c r="E22" s="21" t="s">
        <v>79</v>
      </c>
      <c r="F22" s="26">
        <v>3800000</v>
      </c>
      <c r="G22" s="26">
        <v>0</v>
      </c>
      <c r="H22" s="26">
        <v>0</v>
      </c>
      <c r="I22" s="26">
        <v>0</v>
      </c>
      <c r="J22" s="26">
        <v>0</v>
      </c>
      <c r="K22" s="24">
        <f t="shared" si="1"/>
        <v>3800000</v>
      </c>
      <c r="L22" s="25">
        <v>0</v>
      </c>
      <c r="M22" s="25">
        <v>0</v>
      </c>
      <c r="N22" s="25">
        <v>0</v>
      </c>
      <c r="O22" s="38">
        <f t="shared" si="0"/>
        <v>3800000</v>
      </c>
    </row>
    <row r="23" spans="2:15" ht="51" x14ac:dyDescent="0.25">
      <c r="B23" s="22" t="s">
        <v>54</v>
      </c>
      <c r="C23" s="23" t="s">
        <v>4</v>
      </c>
      <c r="D23" s="23" t="s">
        <v>6</v>
      </c>
      <c r="E23" s="21" t="s">
        <v>79</v>
      </c>
      <c r="F23" s="26">
        <v>2500000</v>
      </c>
      <c r="G23" s="26">
        <v>0</v>
      </c>
      <c r="H23" s="26">
        <v>0</v>
      </c>
      <c r="I23" s="26">
        <v>0</v>
      </c>
      <c r="J23" s="26">
        <v>0</v>
      </c>
      <c r="K23" s="24">
        <f t="shared" si="1"/>
        <v>2500000</v>
      </c>
      <c r="L23" s="25">
        <v>0</v>
      </c>
      <c r="M23" s="25">
        <v>0</v>
      </c>
      <c r="N23" s="25">
        <v>0</v>
      </c>
      <c r="O23" s="38">
        <f t="shared" si="0"/>
        <v>2500000</v>
      </c>
    </row>
    <row r="24" spans="2:15" ht="76.5" x14ac:dyDescent="0.25">
      <c r="B24" s="22" t="s">
        <v>55</v>
      </c>
      <c r="C24" s="23" t="s">
        <v>4</v>
      </c>
      <c r="D24" s="23" t="s">
        <v>6</v>
      </c>
      <c r="E24" s="21" t="s">
        <v>79</v>
      </c>
      <c r="F24" s="26">
        <v>2500000</v>
      </c>
      <c r="G24" s="26">
        <v>1000000</v>
      </c>
      <c r="H24" s="26">
        <v>0</v>
      </c>
      <c r="I24" s="26">
        <v>0</v>
      </c>
      <c r="J24" s="26">
        <v>0</v>
      </c>
      <c r="K24" s="24">
        <f t="shared" si="1"/>
        <v>3500000</v>
      </c>
      <c r="L24" s="25">
        <v>0</v>
      </c>
      <c r="M24" s="25">
        <v>0</v>
      </c>
      <c r="N24" s="25">
        <v>0</v>
      </c>
      <c r="O24" s="38">
        <f t="shared" si="0"/>
        <v>3500000</v>
      </c>
    </row>
    <row r="25" spans="2:15" ht="50.25" customHeight="1" x14ac:dyDescent="0.25">
      <c r="B25" s="22" t="s">
        <v>58</v>
      </c>
      <c r="C25" s="23" t="s">
        <v>4</v>
      </c>
      <c r="D25" s="23" t="s">
        <v>6</v>
      </c>
      <c r="E25" s="21" t="s">
        <v>79</v>
      </c>
      <c r="F25" s="26">
        <v>4500000</v>
      </c>
      <c r="G25" s="26">
        <v>0</v>
      </c>
      <c r="H25" s="26">
        <v>0</v>
      </c>
      <c r="I25" s="26">
        <v>0</v>
      </c>
      <c r="J25" s="26">
        <v>0</v>
      </c>
      <c r="K25" s="24">
        <f t="shared" si="1"/>
        <v>4500000</v>
      </c>
      <c r="L25" s="25">
        <f>1699992+1487000</f>
        <v>3186992</v>
      </c>
      <c r="M25" s="25">
        <f>1699992+1487000</f>
        <v>3186992</v>
      </c>
      <c r="N25" s="25">
        <v>1699992</v>
      </c>
      <c r="O25" s="38">
        <f t="shared" si="0"/>
        <v>1313008</v>
      </c>
    </row>
    <row r="26" spans="2:15" x14ac:dyDescent="0.25">
      <c r="B26" s="22"/>
      <c r="C26" s="23"/>
      <c r="D26" s="23"/>
      <c r="E26" s="21"/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4">
        <f t="shared" si="1"/>
        <v>0</v>
      </c>
      <c r="L26" s="25">
        <v>0</v>
      </c>
      <c r="M26" s="25">
        <v>0</v>
      </c>
      <c r="N26" s="25">
        <v>0</v>
      </c>
      <c r="O26" s="38">
        <f t="shared" si="0"/>
        <v>0</v>
      </c>
    </row>
    <row r="27" spans="2:15" x14ac:dyDescent="0.25">
      <c r="B27" s="22"/>
      <c r="C27" s="23"/>
      <c r="D27" s="23"/>
      <c r="E27" s="21"/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4">
        <f t="shared" si="1"/>
        <v>0</v>
      </c>
      <c r="L27" s="25">
        <v>0</v>
      </c>
      <c r="M27" s="25">
        <v>0</v>
      </c>
      <c r="N27" s="25">
        <v>0</v>
      </c>
      <c r="O27" s="38">
        <f t="shared" si="0"/>
        <v>0</v>
      </c>
    </row>
    <row r="28" spans="2:15" ht="15.75" x14ac:dyDescent="0.25">
      <c r="B28" s="73" t="s">
        <v>78</v>
      </c>
      <c r="C28" s="74"/>
      <c r="D28" s="74"/>
      <c r="E28" s="74"/>
      <c r="F28" s="27">
        <f t="shared" ref="F28:O28" si="2">SUM(F13:F27)</f>
        <v>67880000</v>
      </c>
      <c r="G28" s="27">
        <f t="shared" si="2"/>
        <v>30639663.109999999</v>
      </c>
      <c r="H28" s="27">
        <f t="shared" si="2"/>
        <v>0</v>
      </c>
      <c r="I28" s="27">
        <f t="shared" si="2"/>
        <v>375000</v>
      </c>
      <c r="J28" s="27">
        <f t="shared" si="2"/>
        <v>375000</v>
      </c>
      <c r="K28" s="27">
        <f t="shared" si="2"/>
        <v>98519663.109999999</v>
      </c>
      <c r="L28" s="27">
        <f t="shared" si="2"/>
        <v>38783965</v>
      </c>
      <c r="M28" s="27">
        <f t="shared" si="2"/>
        <v>25482242</v>
      </c>
      <c r="N28" s="27">
        <f t="shared" si="2"/>
        <v>9660117</v>
      </c>
      <c r="O28" s="39">
        <f t="shared" si="2"/>
        <v>59735698.109999999</v>
      </c>
    </row>
    <row r="29" spans="2:15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6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6"/>
    </row>
    <row r="31" spans="2:15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6"/>
    </row>
    <row r="32" spans="2:15" ht="15.75" x14ac:dyDescent="0.25">
      <c r="B32" s="5"/>
      <c r="C32" s="6"/>
      <c r="D32" s="6"/>
      <c r="E32" s="30" t="s">
        <v>76</v>
      </c>
      <c r="F32" s="31"/>
      <c r="G32" s="6"/>
      <c r="H32" s="6"/>
      <c r="I32" s="6"/>
      <c r="J32" s="6"/>
      <c r="K32" s="30" t="s">
        <v>77</v>
      </c>
      <c r="L32" s="31"/>
      <c r="M32" s="6"/>
      <c r="N32" s="6"/>
      <c r="O32" s="36"/>
    </row>
    <row r="33" spans="2:15" ht="15.75" x14ac:dyDescent="0.25">
      <c r="B33" s="5"/>
      <c r="C33" s="6"/>
      <c r="D33" s="6"/>
      <c r="E33" s="28" t="s">
        <v>81</v>
      </c>
      <c r="F33" s="6"/>
      <c r="G33" s="29"/>
      <c r="H33" s="29"/>
      <c r="I33" s="6"/>
      <c r="J33" s="6"/>
      <c r="K33" s="28" t="s">
        <v>82</v>
      </c>
      <c r="L33" s="6"/>
      <c r="M33" s="6"/>
      <c r="N33" s="6"/>
      <c r="O33" s="36"/>
    </row>
    <row r="34" spans="2:15" ht="15.75" x14ac:dyDescent="0.25">
      <c r="B34" s="5"/>
      <c r="C34" s="6"/>
      <c r="D34" s="6"/>
      <c r="E34" s="6"/>
      <c r="F34" s="6"/>
      <c r="G34" s="29"/>
      <c r="H34" s="29"/>
      <c r="I34" s="6"/>
      <c r="J34" s="6"/>
      <c r="K34" s="6"/>
      <c r="L34" s="6"/>
      <c r="M34" s="6"/>
      <c r="N34" s="6"/>
      <c r="O34" s="36"/>
    </row>
    <row r="35" spans="2:15" ht="15.75" thickBot="1" x14ac:dyDescent="0.3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</row>
    <row r="60" spans="2:2" hidden="1" x14ac:dyDescent="0.25"/>
    <row r="61" spans="2:2" hidden="1" x14ac:dyDescent="0.25"/>
    <row r="62" spans="2:2" hidden="1" x14ac:dyDescent="0.25">
      <c r="B62" s="43" t="s">
        <v>50</v>
      </c>
    </row>
    <row r="63" spans="2:2" hidden="1" x14ac:dyDescent="0.25">
      <c r="B63" s="43" t="s">
        <v>51</v>
      </c>
    </row>
    <row r="64" spans="2:2" hidden="1" x14ac:dyDescent="0.25">
      <c r="B64" s="43" t="s">
        <v>52</v>
      </c>
    </row>
    <row r="65" spans="2:2" hidden="1" x14ac:dyDescent="0.25">
      <c r="B65" s="43" t="s">
        <v>38</v>
      </c>
    </row>
    <row r="66" spans="2:2" hidden="1" x14ac:dyDescent="0.25">
      <c r="B66" s="43" t="s">
        <v>39</v>
      </c>
    </row>
    <row r="67" spans="2:2" hidden="1" x14ac:dyDescent="0.25">
      <c r="B67" s="43" t="s">
        <v>53</v>
      </c>
    </row>
    <row r="68" spans="2:2" hidden="1" x14ac:dyDescent="0.25">
      <c r="B68" s="43" t="s">
        <v>40</v>
      </c>
    </row>
    <row r="69" spans="2:2" hidden="1" x14ac:dyDescent="0.25">
      <c r="B69" s="43" t="s">
        <v>41</v>
      </c>
    </row>
    <row r="70" spans="2:2" hidden="1" x14ac:dyDescent="0.25">
      <c r="B70" s="43" t="s">
        <v>42</v>
      </c>
    </row>
    <row r="71" spans="2:2" hidden="1" x14ac:dyDescent="0.25">
      <c r="B71" s="43" t="s">
        <v>54</v>
      </c>
    </row>
    <row r="72" spans="2:2" hidden="1" x14ac:dyDescent="0.25">
      <c r="B72" s="43" t="s">
        <v>55</v>
      </c>
    </row>
    <row r="73" spans="2:2" hidden="1" x14ac:dyDescent="0.25">
      <c r="B73" s="43" t="s">
        <v>43</v>
      </c>
    </row>
    <row r="74" spans="2:2" hidden="1" x14ac:dyDescent="0.25">
      <c r="B74" s="43" t="s">
        <v>56</v>
      </c>
    </row>
    <row r="75" spans="2:2" hidden="1" x14ac:dyDescent="0.25">
      <c r="B75" s="43" t="s">
        <v>57</v>
      </c>
    </row>
    <row r="76" spans="2:2" hidden="1" x14ac:dyDescent="0.25">
      <c r="B76" s="43" t="s">
        <v>58</v>
      </c>
    </row>
    <row r="77" spans="2:2" hidden="1" x14ac:dyDescent="0.25">
      <c r="B77" s="43" t="s">
        <v>59</v>
      </c>
    </row>
    <row r="78" spans="2:2" hidden="1" x14ac:dyDescent="0.25">
      <c r="B78" s="43" t="s">
        <v>60</v>
      </c>
    </row>
    <row r="79" spans="2:2" hidden="1" x14ac:dyDescent="0.25">
      <c r="B79" s="43" t="s">
        <v>61</v>
      </c>
    </row>
    <row r="80" spans="2:2" hidden="1" x14ac:dyDescent="0.25">
      <c r="B80" s="43" t="s">
        <v>62</v>
      </c>
    </row>
    <row r="81" spans="2:2" hidden="1" x14ac:dyDescent="0.25">
      <c r="B81" s="43" t="s">
        <v>63</v>
      </c>
    </row>
    <row r="82" spans="2:2" hidden="1" x14ac:dyDescent="0.25">
      <c r="B82" s="43" t="s">
        <v>73</v>
      </c>
    </row>
    <row r="83" spans="2:2" hidden="1" x14ac:dyDescent="0.25">
      <c r="B83" s="44" t="s">
        <v>44</v>
      </c>
    </row>
    <row r="84" spans="2:2" hidden="1" x14ac:dyDescent="0.25">
      <c r="B84" s="44" t="s">
        <v>45</v>
      </c>
    </row>
    <row r="85" spans="2:2" hidden="1" x14ac:dyDescent="0.25">
      <c r="B85" s="44" t="s">
        <v>46</v>
      </c>
    </row>
    <row r="86" spans="2:2" hidden="1" x14ac:dyDescent="0.25">
      <c r="B86" s="45" t="s">
        <v>64</v>
      </c>
    </row>
    <row r="87" spans="2:2" hidden="1" x14ac:dyDescent="0.25">
      <c r="B87" s="46" t="s">
        <v>47</v>
      </c>
    </row>
    <row r="88" spans="2:2" hidden="1" x14ac:dyDescent="0.25">
      <c r="B88" s="46" t="s">
        <v>48</v>
      </c>
    </row>
    <row r="89" spans="2:2" hidden="1" x14ac:dyDescent="0.25">
      <c r="B89" s="47" t="s">
        <v>65</v>
      </c>
    </row>
    <row r="90" spans="2:2" hidden="1" x14ac:dyDescent="0.25">
      <c r="B90" s="48" t="s">
        <v>66</v>
      </c>
    </row>
    <row r="91" spans="2:2" hidden="1" x14ac:dyDescent="0.25">
      <c r="B91" s="46" t="s">
        <v>67</v>
      </c>
    </row>
    <row r="92" spans="2:2" hidden="1" x14ac:dyDescent="0.25">
      <c r="B92" s="46" t="s">
        <v>68</v>
      </c>
    </row>
    <row r="93" spans="2:2" hidden="1" x14ac:dyDescent="0.25">
      <c r="B93" s="45" t="s">
        <v>69</v>
      </c>
    </row>
    <row r="94" spans="2:2" hidden="1" x14ac:dyDescent="0.25">
      <c r="B94" s="43" t="s">
        <v>70</v>
      </c>
    </row>
    <row r="95" spans="2:2" hidden="1" x14ac:dyDescent="0.25">
      <c r="B95" s="43"/>
    </row>
    <row r="96" spans="2:2" hidden="1" x14ac:dyDescent="0.25">
      <c r="B96" s="43"/>
    </row>
    <row r="97" spans="2:2" hidden="1" x14ac:dyDescent="0.25">
      <c r="B97" s="43"/>
    </row>
    <row r="98" spans="2:2" hidden="1" x14ac:dyDescent="0.25">
      <c r="B98" s="43"/>
    </row>
    <row r="99" spans="2:2" hidden="1" x14ac:dyDescent="0.25">
      <c r="B99" s="43"/>
    </row>
    <row r="100" spans="2:2" hidden="1" x14ac:dyDescent="0.25">
      <c r="B100" s="43"/>
    </row>
    <row r="101" spans="2:2" hidden="1" x14ac:dyDescent="0.25">
      <c r="B101" s="2" t="s">
        <v>3</v>
      </c>
    </row>
    <row r="102" spans="2:2" hidden="1" x14ac:dyDescent="0.25">
      <c r="B102" s="2" t="s">
        <v>4</v>
      </c>
    </row>
    <row r="103" spans="2:2" hidden="1" x14ac:dyDescent="0.25">
      <c r="B103" s="2" t="s">
        <v>5</v>
      </c>
    </row>
    <row r="104" spans="2:2" hidden="1" x14ac:dyDescent="0.25">
      <c r="B104" s="2" t="s">
        <v>35</v>
      </c>
    </row>
    <row r="105" spans="2:2" hidden="1" x14ac:dyDescent="0.25">
      <c r="B105" s="2" t="s">
        <v>71</v>
      </c>
    </row>
    <row r="106" spans="2:2" hidden="1" x14ac:dyDescent="0.25"/>
    <row r="107" spans="2:2" hidden="1" x14ac:dyDescent="0.25">
      <c r="B107" t="s">
        <v>23</v>
      </c>
    </row>
    <row r="108" spans="2:2" hidden="1" x14ac:dyDescent="0.25">
      <c r="B108" t="s">
        <v>24</v>
      </c>
    </row>
    <row r="109" spans="2:2" hidden="1" x14ac:dyDescent="0.25">
      <c r="B109" t="s">
        <v>25</v>
      </c>
    </row>
    <row r="110" spans="2:2" hidden="1" x14ac:dyDescent="0.25">
      <c r="B110" t="s">
        <v>26</v>
      </c>
    </row>
    <row r="111" spans="2:2" hidden="1" x14ac:dyDescent="0.25">
      <c r="B111" t="s">
        <v>27</v>
      </c>
    </row>
    <row r="112" spans="2:2" hidden="1" x14ac:dyDescent="0.25">
      <c r="B112" t="s">
        <v>28</v>
      </c>
    </row>
    <row r="113" spans="2:5" hidden="1" x14ac:dyDescent="0.25">
      <c r="B113" t="s">
        <v>29</v>
      </c>
      <c r="C113" s="1"/>
      <c r="D113" s="1"/>
      <c r="E113" s="1"/>
    </row>
    <row r="114" spans="2:5" hidden="1" x14ac:dyDescent="0.25">
      <c r="B114" t="s">
        <v>30</v>
      </c>
      <c r="C114" s="1"/>
      <c r="D114" s="1"/>
      <c r="E114" s="1"/>
    </row>
    <row r="115" spans="2:5" hidden="1" x14ac:dyDescent="0.25">
      <c r="B115" t="s">
        <v>31</v>
      </c>
      <c r="C115" s="1"/>
      <c r="D115" s="1"/>
      <c r="E115" s="1"/>
    </row>
    <row r="116" spans="2:5" hidden="1" x14ac:dyDescent="0.25">
      <c r="B116" t="s">
        <v>32</v>
      </c>
      <c r="C116" s="1"/>
      <c r="D116" s="1"/>
      <c r="E116" s="1"/>
    </row>
    <row r="117" spans="2:5" hidden="1" x14ac:dyDescent="0.25">
      <c r="B117" t="s">
        <v>33</v>
      </c>
      <c r="C117" s="1"/>
      <c r="D117" s="1"/>
      <c r="E117" s="1"/>
    </row>
    <row r="118" spans="2:5" hidden="1" x14ac:dyDescent="0.25">
      <c r="B118" t="s">
        <v>34</v>
      </c>
      <c r="C118" s="1"/>
      <c r="D118" s="1"/>
      <c r="E118" s="1"/>
    </row>
    <row r="119" spans="2:5" hidden="1" x14ac:dyDescent="0.25">
      <c r="B119" s="1"/>
      <c r="C119" s="1"/>
      <c r="D119" s="1"/>
      <c r="E119" s="1"/>
    </row>
    <row r="120" spans="2:5" hidden="1" x14ac:dyDescent="0.25">
      <c r="B120" s="2" t="s">
        <v>6</v>
      </c>
      <c r="C120" s="2">
        <v>2024</v>
      </c>
      <c r="D120" s="1"/>
      <c r="E120" s="1"/>
    </row>
    <row r="121" spans="2:5" hidden="1" x14ac:dyDescent="0.25">
      <c r="B121" s="2" t="s">
        <v>72</v>
      </c>
      <c r="D121" s="1"/>
      <c r="E121" s="1"/>
    </row>
    <row r="122" spans="2:5" hidden="1" x14ac:dyDescent="0.25">
      <c r="B122" s="1"/>
      <c r="C122" s="1"/>
      <c r="D122" s="1"/>
      <c r="E122" s="1"/>
    </row>
    <row r="123" spans="2:5" hidden="1" x14ac:dyDescent="0.25">
      <c r="B123" s="1"/>
      <c r="C123" s="1"/>
      <c r="D123" s="1"/>
      <c r="E123" s="1"/>
    </row>
    <row r="124" spans="2:5" hidden="1" x14ac:dyDescent="0.25">
      <c r="B124" s="1"/>
      <c r="C124" s="1"/>
      <c r="D124" s="1"/>
      <c r="E124" s="1"/>
    </row>
    <row r="125" spans="2:5" hidden="1" x14ac:dyDescent="0.25">
      <c r="B125" s="1"/>
      <c r="C125" s="1"/>
      <c r="D125" s="1"/>
      <c r="E125" s="1"/>
    </row>
    <row r="126" spans="2:5" hidden="1" x14ac:dyDescent="0.25">
      <c r="B126" s="1"/>
      <c r="C126" s="1"/>
      <c r="D126" s="1"/>
      <c r="E126" s="1"/>
    </row>
    <row r="127" spans="2:5" hidden="1" x14ac:dyDescent="0.25">
      <c r="B127" s="1"/>
      <c r="C127" s="1"/>
      <c r="D127" s="1"/>
      <c r="E127" s="1"/>
    </row>
    <row r="128" spans="2:5" hidden="1" x14ac:dyDescent="0.25">
      <c r="B128" s="1"/>
      <c r="C128" s="1"/>
      <c r="D128" s="1"/>
      <c r="E128" s="1"/>
    </row>
    <row r="129" spans="2:5" hidden="1" x14ac:dyDescent="0.25">
      <c r="B129" s="1"/>
      <c r="C129" s="1"/>
      <c r="D129" s="1"/>
      <c r="E129" s="1"/>
    </row>
    <row r="130" spans="2:5" hidden="1" x14ac:dyDescent="0.25">
      <c r="B130" s="1"/>
      <c r="C130" s="1"/>
      <c r="D130" s="1"/>
      <c r="E130" s="1"/>
    </row>
    <row r="131" spans="2:5" hidden="1" x14ac:dyDescent="0.25">
      <c r="B131" s="1"/>
      <c r="C131" s="1"/>
      <c r="D131" s="1"/>
      <c r="E131" s="1"/>
    </row>
    <row r="132" spans="2:5" hidden="1" x14ac:dyDescent="0.25">
      <c r="B132" s="1"/>
      <c r="C132" s="1"/>
      <c r="D132" s="1"/>
      <c r="E132" s="1"/>
    </row>
    <row r="133" spans="2:5" hidden="1" x14ac:dyDescent="0.25">
      <c r="B133" s="1"/>
      <c r="C133" s="1"/>
      <c r="D133" s="1"/>
      <c r="E133" s="1"/>
    </row>
    <row r="134" spans="2:5" hidden="1" x14ac:dyDescent="0.25">
      <c r="B134" s="1"/>
      <c r="C134" s="1"/>
      <c r="D134" s="1"/>
      <c r="E134" s="1"/>
    </row>
    <row r="135" spans="2:5" hidden="1" x14ac:dyDescent="0.25">
      <c r="B135" s="1"/>
      <c r="C135" s="1"/>
      <c r="D135" s="1"/>
      <c r="E135" s="1"/>
    </row>
    <row r="136" spans="2:5" hidden="1" x14ac:dyDescent="0.25">
      <c r="B136" s="1"/>
      <c r="C136" s="1"/>
      <c r="D136" s="1"/>
      <c r="E136" s="1"/>
    </row>
    <row r="137" spans="2:5" hidden="1" x14ac:dyDescent="0.25">
      <c r="B137" s="1"/>
      <c r="C137" s="1"/>
      <c r="D137" s="1"/>
      <c r="E137" s="1"/>
    </row>
    <row r="138" spans="2:5" hidden="1" x14ac:dyDescent="0.25">
      <c r="B138" s="1"/>
      <c r="C138" s="1"/>
      <c r="D138" s="1"/>
      <c r="E138" s="1"/>
    </row>
    <row r="139" spans="2:5" hidden="1" x14ac:dyDescent="0.25">
      <c r="B139" s="1"/>
      <c r="C139" s="1"/>
      <c r="D139" s="1"/>
      <c r="E139" s="1"/>
    </row>
    <row r="140" spans="2:5" hidden="1" x14ac:dyDescent="0.25">
      <c r="B140" s="1"/>
      <c r="C140" s="1"/>
      <c r="D140" s="1"/>
      <c r="E140" s="1"/>
    </row>
    <row r="141" spans="2:5" hidden="1" x14ac:dyDescent="0.25">
      <c r="B141" s="1"/>
      <c r="C141" s="1"/>
      <c r="D141" s="1"/>
      <c r="E141" s="1"/>
    </row>
    <row r="142" spans="2:5" hidden="1" x14ac:dyDescent="0.25"/>
    <row r="143" spans="2:5" hidden="1" x14ac:dyDescent="0.25"/>
    <row r="144" spans="2:5" hidden="1" x14ac:dyDescent="0.25"/>
    <row r="145" spans="11:13" hidden="1" x14ac:dyDescent="0.25"/>
    <row r="148" spans="11:13" x14ac:dyDescent="0.25">
      <c r="K148" s="2"/>
    </row>
    <row r="149" spans="11:13" x14ac:dyDescent="0.25">
      <c r="K149" s="2"/>
    </row>
    <row r="150" spans="11:13" x14ac:dyDescent="0.25">
      <c r="K150" s="2"/>
      <c r="L150" s="2"/>
      <c r="M150" s="2"/>
    </row>
    <row r="151" spans="11:13" x14ac:dyDescent="0.25">
      <c r="K151" s="2"/>
      <c r="L151" s="2"/>
      <c r="M151" s="2"/>
    </row>
  </sheetData>
  <sheetProtection password="F062"/>
  <protectedRanges>
    <protectedRange sqref="G5:O6 E31:F31 K31:L31 C8:C9" name="Rango2"/>
    <protectedRange sqref="B13:J27 L13:N27" name="Rango1"/>
  </protectedRanges>
  <mergeCells count="10">
    <mergeCell ref="C8:D8"/>
    <mergeCell ref="C9:D9"/>
    <mergeCell ref="B28:E28"/>
    <mergeCell ref="D2:N2"/>
    <mergeCell ref="D3:N3"/>
    <mergeCell ref="D4:N4"/>
    <mergeCell ref="B5:F5"/>
    <mergeCell ref="G5:O5"/>
    <mergeCell ref="B6:F6"/>
    <mergeCell ref="G6:O6"/>
  </mergeCells>
  <conditionalFormatting sqref="O13:O27">
    <cfRule type="cellIs" dxfId="6" priority="1" operator="lessThan">
      <formula>0</formula>
    </cfRule>
  </conditionalFormatting>
  <dataValidations count="5">
    <dataValidation type="list" allowBlank="1" showInputMessage="1" showErrorMessage="1" sqref="C9" xr:uid="{C62A8AE3-C0DE-4CA2-B239-057D3F2907B4}">
      <formula1>$B$107:$B$118</formula1>
    </dataValidation>
    <dataValidation type="list" allowBlank="1" showInputMessage="1" showErrorMessage="1" sqref="C8" xr:uid="{6AD011B0-13D9-4AC3-A4F9-718E4F4C064F}">
      <formula1>$C$120</formula1>
    </dataValidation>
    <dataValidation type="list" allowBlank="1" showInputMessage="1" showErrorMessage="1" sqref="D13:D27" xr:uid="{7AFF04D0-9A26-4311-A826-DDB5E46B1246}">
      <formula1>$B$120:$B$121</formula1>
    </dataValidation>
    <dataValidation type="list" allowBlank="1" showInputMessage="1" showErrorMessage="1" sqref="B13:B27" xr:uid="{0313110B-2F4D-44D5-851E-4F9BCCEFC465}">
      <formula1>$B$62:$B$94</formula1>
    </dataValidation>
    <dataValidation type="list" allowBlank="1" showInputMessage="1" showErrorMessage="1" sqref="C13:C27" xr:uid="{C0A24BC0-7B89-4C8A-861D-15C635BFEEC8}">
      <formula1>$B$101:$B$105</formula1>
    </dataValidation>
  </dataValidations>
  <printOptions horizontalCentered="1" verticalCentered="1"/>
  <pageMargins left="0" right="0" top="0" bottom="0" header="0" footer="0"/>
  <pageSetup scale="45" orientation="landscape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F9D6-C1F0-4F53-BF28-47948DFCD19C}">
  <dimension ref="B1:O151"/>
  <sheetViews>
    <sheetView topLeftCell="A15" zoomScale="90" zoomScaleNormal="90" workbookViewId="0">
      <selection activeCell="J18" sqref="J18"/>
    </sheetView>
  </sheetViews>
  <sheetFormatPr baseColWidth="10" defaultRowHeight="15" x14ac:dyDescent="0.25"/>
  <cols>
    <col min="1" max="1" width="3.5703125" customWidth="1"/>
    <col min="2" max="2" width="20.5703125" customWidth="1"/>
    <col min="3" max="3" width="11.7109375" customWidth="1"/>
    <col min="4" max="4" width="12.140625" bestFit="1" customWidth="1"/>
    <col min="5" max="5" width="16.85546875" customWidth="1"/>
    <col min="6" max="6" width="18.140625" customWidth="1"/>
    <col min="7" max="7" width="19.42578125" customWidth="1"/>
    <col min="8" max="8" width="20.85546875" customWidth="1"/>
    <col min="9" max="9" width="19.140625" customWidth="1"/>
    <col min="10" max="10" width="20.85546875" customWidth="1"/>
    <col min="11" max="11" width="20.28515625" customWidth="1"/>
    <col min="12" max="12" width="17.5703125" customWidth="1"/>
    <col min="13" max="13" width="16.5703125" customWidth="1"/>
    <col min="14" max="14" width="15.7109375" customWidth="1"/>
    <col min="15" max="15" width="23" customWidth="1"/>
    <col min="257" max="257" width="3.5703125" customWidth="1"/>
    <col min="258" max="258" width="14.85546875" customWidth="1"/>
    <col min="259" max="259" width="14.5703125" customWidth="1"/>
    <col min="260" max="260" width="12.140625" customWidth="1"/>
    <col min="261" max="261" width="11.140625" customWidth="1"/>
    <col min="262" max="262" width="13.85546875" customWidth="1"/>
    <col min="263" max="263" width="12.7109375" customWidth="1"/>
    <col min="264" max="264" width="15.7109375" customWidth="1"/>
    <col min="265" max="265" width="15.140625" customWidth="1"/>
    <col min="266" max="266" width="14.28515625" customWidth="1"/>
    <col min="267" max="267" width="16.5703125" customWidth="1"/>
    <col min="268" max="268" width="13.7109375" customWidth="1"/>
    <col min="269" max="269" width="15.7109375" customWidth="1"/>
    <col min="270" max="270" width="11.85546875" customWidth="1"/>
    <col min="513" max="513" width="3.5703125" customWidth="1"/>
    <col min="514" max="514" width="14.85546875" customWidth="1"/>
    <col min="515" max="515" width="14.5703125" customWidth="1"/>
    <col min="516" max="516" width="12.140625" customWidth="1"/>
    <col min="517" max="517" width="11.140625" customWidth="1"/>
    <col min="518" max="518" width="13.85546875" customWidth="1"/>
    <col min="519" max="519" width="12.7109375" customWidth="1"/>
    <col min="520" max="520" width="15.7109375" customWidth="1"/>
    <col min="521" max="521" width="15.140625" customWidth="1"/>
    <col min="522" max="522" width="14.28515625" customWidth="1"/>
    <col min="523" max="523" width="16.5703125" customWidth="1"/>
    <col min="524" max="524" width="13.7109375" customWidth="1"/>
    <col min="525" max="525" width="15.7109375" customWidth="1"/>
    <col min="526" max="526" width="11.85546875" customWidth="1"/>
    <col min="769" max="769" width="3.5703125" customWidth="1"/>
    <col min="770" max="770" width="14.85546875" customWidth="1"/>
    <col min="771" max="771" width="14.5703125" customWidth="1"/>
    <col min="772" max="772" width="12.140625" customWidth="1"/>
    <col min="773" max="773" width="11.140625" customWidth="1"/>
    <col min="774" max="774" width="13.85546875" customWidth="1"/>
    <col min="775" max="775" width="12.7109375" customWidth="1"/>
    <col min="776" max="776" width="15.7109375" customWidth="1"/>
    <col min="777" max="777" width="15.140625" customWidth="1"/>
    <col min="778" max="778" width="14.28515625" customWidth="1"/>
    <col min="779" max="779" width="16.5703125" customWidth="1"/>
    <col min="780" max="780" width="13.7109375" customWidth="1"/>
    <col min="781" max="781" width="15.7109375" customWidth="1"/>
    <col min="782" max="782" width="11.85546875" customWidth="1"/>
    <col min="1025" max="1025" width="3.5703125" customWidth="1"/>
    <col min="1026" max="1026" width="14.85546875" customWidth="1"/>
    <col min="1027" max="1027" width="14.5703125" customWidth="1"/>
    <col min="1028" max="1028" width="12.140625" customWidth="1"/>
    <col min="1029" max="1029" width="11.140625" customWidth="1"/>
    <col min="1030" max="1030" width="13.85546875" customWidth="1"/>
    <col min="1031" max="1031" width="12.7109375" customWidth="1"/>
    <col min="1032" max="1032" width="15.7109375" customWidth="1"/>
    <col min="1033" max="1033" width="15.140625" customWidth="1"/>
    <col min="1034" max="1034" width="14.28515625" customWidth="1"/>
    <col min="1035" max="1035" width="16.5703125" customWidth="1"/>
    <col min="1036" max="1036" width="13.7109375" customWidth="1"/>
    <col min="1037" max="1037" width="15.7109375" customWidth="1"/>
    <col min="1038" max="1038" width="11.85546875" customWidth="1"/>
    <col min="1281" max="1281" width="3.5703125" customWidth="1"/>
    <col min="1282" max="1282" width="14.85546875" customWidth="1"/>
    <col min="1283" max="1283" width="14.5703125" customWidth="1"/>
    <col min="1284" max="1284" width="12.140625" customWidth="1"/>
    <col min="1285" max="1285" width="11.140625" customWidth="1"/>
    <col min="1286" max="1286" width="13.85546875" customWidth="1"/>
    <col min="1287" max="1287" width="12.7109375" customWidth="1"/>
    <col min="1288" max="1288" width="15.7109375" customWidth="1"/>
    <col min="1289" max="1289" width="15.140625" customWidth="1"/>
    <col min="1290" max="1290" width="14.28515625" customWidth="1"/>
    <col min="1291" max="1291" width="16.5703125" customWidth="1"/>
    <col min="1292" max="1292" width="13.7109375" customWidth="1"/>
    <col min="1293" max="1293" width="15.7109375" customWidth="1"/>
    <col min="1294" max="1294" width="11.85546875" customWidth="1"/>
    <col min="1537" max="1537" width="3.5703125" customWidth="1"/>
    <col min="1538" max="1538" width="14.85546875" customWidth="1"/>
    <col min="1539" max="1539" width="14.5703125" customWidth="1"/>
    <col min="1540" max="1540" width="12.140625" customWidth="1"/>
    <col min="1541" max="1541" width="11.140625" customWidth="1"/>
    <col min="1542" max="1542" width="13.85546875" customWidth="1"/>
    <col min="1543" max="1543" width="12.7109375" customWidth="1"/>
    <col min="1544" max="1544" width="15.7109375" customWidth="1"/>
    <col min="1545" max="1545" width="15.140625" customWidth="1"/>
    <col min="1546" max="1546" width="14.28515625" customWidth="1"/>
    <col min="1547" max="1547" width="16.5703125" customWidth="1"/>
    <col min="1548" max="1548" width="13.7109375" customWidth="1"/>
    <col min="1549" max="1549" width="15.7109375" customWidth="1"/>
    <col min="1550" max="1550" width="11.85546875" customWidth="1"/>
    <col min="1793" max="1793" width="3.5703125" customWidth="1"/>
    <col min="1794" max="1794" width="14.85546875" customWidth="1"/>
    <col min="1795" max="1795" width="14.5703125" customWidth="1"/>
    <col min="1796" max="1796" width="12.140625" customWidth="1"/>
    <col min="1797" max="1797" width="11.140625" customWidth="1"/>
    <col min="1798" max="1798" width="13.85546875" customWidth="1"/>
    <col min="1799" max="1799" width="12.7109375" customWidth="1"/>
    <col min="1800" max="1800" width="15.7109375" customWidth="1"/>
    <col min="1801" max="1801" width="15.140625" customWidth="1"/>
    <col min="1802" max="1802" width="14.28515625" customWidth="1"/>
    <col min="1803" max="1803" width="16.5703125" customWidth="1"/>
    <col min="1804" max="1804" width="13.7109375" customWidth="1"/>
    <col min="1805" max="1805" width="15.7109375" customWidth="1"/>
    <col min="1806" max="1806" width="11.85546875" customWidth="1"/>
    <col min="2049" max="2049" width="3.5703125" customWidth="1"/>
    <col min="2050" max="2050" width="14.85546875" customWidth="1"/>
    <col min="2051" max="2051" width="14.5703125" customWidth="1"/>
    <col min="2052" max="2052" width="12.140625" customWidth="1"/>
    <col min="2053" max="2053" width="11.140625" customWidth="1"/>
    <col min="2054" max="2054" width="13.85546875" customWidth="1"/>
    <col min="2055" max="2055" width="12.7109375" customWidth="1"/>
    <col min="2056" max="2056" width="15.7109375" customWidth="1"/>
    <col min="2057" max="2057" width="15.140625" customWidth="1"/>
    <col min="2058" max="2058" width="14.28515625" customWidth="1"/>
    <col min="2059" max="2059" width="16.5703125" customWidth="1"/>
    <col min="2060" max="2060" width="13.7109375" customWidth="1"/>
    <col min="2061" max="2061" width="15.7109375" customWidth="1"/>
    <col min="2062" max="2062" width="11.85546875" customWidth="1"/>
    <col min="2305" max="2305" width="3.5703125" customWidth="1"/>
    <col min="2306" max="2306" width="14.85546875" customWidth="1"/>
    <col min="2307" max="2307" width="14.5703125" customWidth="1"/>
    <col min="2308" max="2308" width="12.140625" customWidth="1"/>
    <col min="2309" max="2309" width="11.140625" customWidth="1"/>
    <col min="2310" max="2310" width="13.85546875" customWidth="1"/>
    <col min="2311" max="2311" width="12.7109375" customWidth="1"/>
    <col min="2312" max="2312" width="15.7109375" customWidth="1"/>
    <col min="2313" max="2313" width="15.140625" customWidth="1"/>
    <col min="2314" max="2314" width="14.28515625" customWidth="1"/>
    <col min="2315" max="2315" width="16.5703125" customWidth="1"/>
    <col min="2316" max="2316" width="13.7109375" customWidth="1"/>
    <col min="2317" max="2317" width="15.7109375" customWidth="1"/>
    <col min="2318" max="2318" width="11.85546875" customWidth="1"/>
    <col min="2561" max="2561" width="3.5703125" customWidth="1"/>
    <col min="2562" max="2562" width="14.85546875" customWidth="1"/>
    <col min="2563" max="2563" width="14.5703125" customWidth="1"/>
    <col min="2564" max="2564" width="12.140625" customWidth="1"/>
    <col min="2565" max="2565" width="11.140625" customWidth="1"/>
    <col min="2566" max="2566" width="13.85546875" customWidth="1"/>
    <col min="2567" max="2567" width="12.7109375" customWidth="1"/>
    <col min="2568" max="2568" width="15.7109375" customWidth="1"/>
    <col min="2569" max="2569" width="15.140625" customWidth="1"/>
    <col min="2570" max="2570" width="14.28515625" customWidth="1"/>
    <col min="2571" max="2571" width="16.5703125" customWidth="1"/>
    <col min="2572" max="2572" width="13.7109375" customWidth="1"/>
    <col min="2573" max="2573" width="15.7109375" customWidth="1"/>
    <col min="2574" max="2574" width="11.85546875" customWidth="1"/>
    <col min="2817" max="2817" width="3.5703125" customWidth="1"/>
    <col min="2818" max="2818" width="14.85546875" customWidth="1"/>
    <col min="2819" max="2819" width="14.5703125" customWidth="1"/>
    <col min="2820" max="2820" width="12.140625" customWidth="1"/>
    <col min="2821" max="2821" width="11.140625" customWidth="1"/>
    <col min="2822" max="2822" width="13.85546875" customWidth="1"/>
    <col min="2823" max="2823" width="12.7109375" customWidth="1"/>
    <col min="2824" max="2824" width="15.7109375" customWidth="1"/>
    <col min="2825" max="2825" width="15.140625" customWidth="1"/>
    <col min="2826" max="2826" width="14.28515625" customWidth="1"/>
    <col min="2827" max="2827" width="16.5703125" customWidth="1"/>
    <col min="2828" max="2828" width="13.7109375" customWidth="1"/>
    <col min="2829" max="2829" width="15.7109375" customWidth="1"/>
    <col min="2830" max="2830" width="11.85546875" customWidth="1"/>
    <col min="3073" max="3073" width="3.5703125" customWidth="1"/>
    <col min="3074" max="3074" width="14.85546875" customWidth="1"/>
    <col min="3075" max="3075" width="14.5703125" customWidth="1"/>
    <col min="3076" max="3076" width="12.140625" customWidth="1"/>
    <col min="3077" max="3077" width="11.140625" customWidth="1"/>
    <col min="3078" max="3078" width="13.85546875" customWidth="1"/>
    <col min="3079" max="3079" width="12.7109375" customWidth="1"/>
    <col min="3080" max="3080" width="15.7109375" customWidth="1"/>
    <col min="3081" max="3081" width="15.140625" customWidth="1"/>
    <col min="3082" max="3082" width="14.28515625" customWidth="1"/>
    <col min="3083" max="3083" width="16.5703125" customWidth="1"/>
    <col min="3084" max="3084" width="13.7109375" customWidth="1"/>
    <col min="3085" max="3085" width="15.7109375" customWidth="1"/>
    <col min="3086" max="3086" width="11.85546875" customWidth="1"/>
    <col min="3329" max="3329" width="3.5703125" customWidth="1"/>
    <col min="3330" max="3330" width="14.85546875" customWidth="1"/>
    <col min="3331" max="3331" width="14.5703125" customWidth="1"/>
    <col min="3332" max="3332" width="12.140625" customWidth="1"/>
    <col min="3333" max="3333" width="11.140625" customWidth="1"/>
    <col min="3334" max="3334" width="13.85546875" customWidth="1"/>
    <col min="3335" max="3335" width="12.7109375" customWidth="1"/>
    <col min="3336" max="3336" width="15.7109375" customWidth="1"/>
    <col min="3337" max="3337" width="15.140625" customWidth="1"/>
    <col min="3338" max="3338" width="14.28515625" customWidth="1"/>
    <col min="3339" max="3339" width="16.5703125" customWidth="1"/>
    <col min="3340" max="3340" width="13.7109375" customWidth="1"/>
    <col min="3341" max="3341" width="15.7109375" customWidth="1"/>
    <col min="3342" max="3342" width="11.85546875" customWidth="1"/>
    <col min="3585" max="3585" width="3.5703125" customWidth="1"/>
    <col min="3586" max="3586" width="14.85546875" customWidth="1"/>
    <col min="3587" max="3587" width="14.5703125" customWidth="1"/>
    <col min="3588" max="3588" width="12.140625" customWidth="1"/>
    <col min="3589" max="3589" width="11.140625" customWidth="1"/>
    <col min="3590" max="3590" width="13.85546875" customWidth="1"/>
    <col min="3591" max="3591" width="12.7109375" customWidth="1"/>
    <col min="3592" max="3592" width="15.7109375" customWidth="1"/>
    <col min="3593" max="3593" width="15.140625" customWidth="1"/>
    <col min="3594" max="3594" width="14.28515625" customWidth="1"/>
    <col min="3595" max="3595" width="16.5703125" customWidth="1"/>
    <col min="3596" max="3596" width="13.7109375" customWidth="1"/>
    <col min="3597" max="3597" width="15.7109375" customWidth="1"/>
    <col min="3598" max="3598" width="11.85546875" customWidth="1"/>
    <col min="3841" max="3841" width="3.5703125" customWidth="1"/>
    <col min="3842" max="3842" width="14.85546875" customWidth="1"/>
    <col min="3843" max="3843" width="14.5703125" customWidth="1"/>
    <col min="3844" max="3844" width="12.140625" customWidth="1"/>
    <col min="3845" max="3845" width="11.140625" customWidth="1"/>
    <col min="3846" max="3846" width="13.85546875" customWidth="1"/>
    <col min="3847" max="3847" width="12.7109375" customWidth="1"/>
    <col min="3848" max="3848" width="15.7109375" customWidth="1"/>
    <col min="3849" max="3849" width="15.140625" customWidth="1"/>
    <col min="3850" max="3850" width="14.28515625" customWidth="1"/>
    <col min="3851" max="3851" width="16.5703125" customWidth="1"/>
    <col min="3852" max="3852" width="13.7109375" customWidth="1"/>
    <col min="3853" max="3853" width="15.7109375" customWidth="1"/>
    <col min="3854" max="3854" width="11.85546875" customWidth="1"/>
    <col min="4097" max="4097" width="3.5703125" customWidth="1"/>
    <col min="4098" max="4098" width="14.85546875" customWidth="1"/>
    <col min="4099" max="4099" width="14.5703125" customWidth="1"/>
    <col min="4100" max="4100" width="12.140625" customWidth="1"/>
    <col min="4101" max="4101" width="11.140625" customWidth="1"/>
    <col min="4102" max="4102" width="13.85546875" customWidth="1"/>
    <col min="4103" max="4103" width="12.7109375" customWidth="1"/>
    <col min="4104" max="4104" width="15.7109375" customWidth="1"/>
    <col min="4105" max="4105" width="15.140625" customWidth="1"/>
    <col min="4106" max="4106" width="14.28515625" customWidth="1"/>
    <col min="4107" max="4107" width="16.5703125" customWidth="1"/>
    <col min="4108" max="4108" width="13.7109375" customWidth="1"/>
    <col min="4109" max="4109" width="15.7109375" customWidth="1"/>
    <col min="4110" max="4110" width="11.85546875" customWidth="1"/>
    <col min="4353" max="4353" width="3.5703125" customWidth="1"/>
    <col min="4354" max="4354" width="14.85546875" customWidth="1"/>
    <col min="4355" max="4355" width="14.5703125" customWidth="1"/>
    <col min="4356" max="4356" width="12.140625" customWidth="1"/>
    <col min="4357" max="4357" width="11.140625" customWidth="1"/>
    <col min="4358" max="4358" width="13.85546875" customWidth="1"/>
    <col min="4359" max="4359" width="12.7109375" customWidth="1"/>
    <col min="4360" max="4360" width="15.7109375" customWidth="1"/>
    <col min="4361" max="4361" width="15.140625" customWidth="1"/>
    <col min="4362" max="4362" width="14.28515625" customWidth="1"/>
    <col min="4363" max="4363" width="16.5703125" customWidth="1"/>
    <col min="4364" max="4364" width="13.7109375" customWidth="1"/>
    <col min="4365" max="4365" width="15.7109375" customWidth="1"/>
    <col min="4366" max="4366" width="11.85546875" customWidth="1"/>
    <col min="4609" max="4609" width="3.5703125" customWidth="1"/>
    <col min="4610" max="4610" width="14.85546875" customWidth="1"/>
    <col min="4611" max="4611" width="14.5703125" customWidth="1"/>
    <col min="4612" max="4612" width="12.140625" customWidth="1"/>
    <col min="4613" max="4613" width="11.140625" customWidth="1"/>
    <col min="4614" max="4614" width="13.85546875" customWidth="1"/>
    <col min="4615" max="4615" width="12.7109375" customWidth="1"/>
    <col min="4616" max="4616" width="15.7109375" customWidth="1"/>
    <col min="4617" max="4617" width="15.140625" customWidth="1"/>
    <col min="4618" max="4618" width="14.28515625" customWidth="1"/>
    <col min="4619" max="4619" width="16.5703125" customWidth="1"/>
    <col min="4620" max="4620" width="13.7109375" customWidth="1"/>
    <col min="4621" max="4621" width="15.7109375" customWidth="1"/>
    <col min="4622" max="4622" width="11.85546875" customWidth="1"/>
    <col min="4865" max="4865" width="3.5703125" customWidth="1"/>
    <col min="4866" max="4866" width="14.85546875" customWidth="1"/>
    <col min="4867" max="4867" width="14.5703125" customWidth="1"/>
    <col min="4868" max="4868" width="12.140625" customWidth="1"/>
    <col min="4869" max="4869" width="11.140625" customWidth="1"/>
    <col min="4870" max="4870" width="13.85546875" customWidth="1"/>
    <col min="4871" max="4871" width="12.7109375" customWidth="1"/>
    <col min="4872" max="4872" width="15.7109375" customWidth="1"/>
    <col min="4873" max="4873" width="15.140625" customWidth="1"/>
    <col min="4874" max="4874" width="14.28515625" customWidth="1"/>
    <col min="4875" max="4875" width="16.5703125" customWidth="1"/>
    <col min="4876" max="4876" width="13.7109375" customWidth="1"/>
    <col min="4877" max="4877" width="15.7109375" customWidth="1"/>
    <col min="4878" max="4878" width="11.85546875" customWidth="1"/>
    <col min="5121" max="5121" width="3.5703125" customWidth="1"/>
    <col min="5122" max="5122" width="14.85546875" customWidth="1"/>
    <col min="5123" max="5123" width="14.5703125" customWidth="1"/>
    <col min="5124" max="5124" width="12.140625" customWidth="1"/>
    <col min="5125" max="5125" width="11.140625" customWidth="1"/>
    <col min="5126" max="5126" width="13.85546875" customWidth="1"/>
    <col min="5127" max="5127" width="12.7109375" customWidth="1"/>
    <col min="5128" max="5128" width="15.7109375" customWidth="1"/>
    <col min="5129" max="5129" width="15.140625" customWidth="1"/>
    <col min="5130" max="5130" width="14.28515625" customWidth="1"/>
    <col min="5131" max="5131" width="16.5703125" customWidth="1"/>
    <col min="5132" max="5132" width="13.7109375" customWidth="1"/>
    <col min="5133" max="5133" width="15.7109375" customWidth="1"/>
    <col min="5134" max="5134" width="11.85546875" customWidth="1"/>
    <col min="5377" max="5377" width="3.5703125" customWidth="1"/>
    <col min="5378" max="5378" width="14.85546875" customWidth="1"/>
    <col min="5379" max="5379" width="14.5703125" customWidth="1"/>
    <col min="5380" max="5380" width="12.140625" customWidth="1"/>
    <col min="5381" max="5381" width="11.140625" customWidth="1"/>
    <col min="5382" max="5382" width="13.85546875" customWidth="1"/>
    <col min="5383" max="5383" width="12.7109375" customWidth="1"/>
    <col min="5384" max="5384" width="15.7109375" customWidth="1"/>
    <col min="5385" max="5385" width="15.140625" customWidth="1"/>
    <col min="5386" max="5386" width="14.28515625" customWidth="1"/>
    <col min="5387" max="5387" width="16.5703125" customWidth="1"/>
    <col min="5388" max="5388" width="13.7109375" customWidth="1"/>
    <col min="5389" max="5389" width="15.7109375" customWidth="1"/>
    <col min="5390" max="5390" width="11.85546875" customWidth="1"/>
    <col min="5633" max="5633" width="3.5703125" customWidth="1"/>
    <col min="5634" max="5634" width="14.85546875" customWidth="1"/>
    <col min="5635" max="5635" width="14.5703125" customWidth="1"/>
    <col min="5636" max="5636" width="12.140625" customWidth="1"/>
    <col min="5637" max="5637" width="11.140625" customWidth="1"/>
    <col min="5638" max="5638" width="13.85546875" customWidth="1"/>
    <col min="5639" max="5639" width="12.7109375" customWidth="1"/>
    <col min="5640" max="5640" width="15.7109375" customWidth="1"/>
    <col min="5641" max="5641" width="15.140625" customWidth="1"/>
    <col min="5642" max="5642" width="14.28515625" customWidth="1"/>
    <col min="5643" max="5643" width="16.5703125" customWidth="1"/>
    <col min="5644" max="5644" width="13.7109375" customWidth="1"/>
    <col min="5645" max="5645" width="15.7109375" customWidth="1"/>
    <col min="5646" max="5646" width="11.85546875" customWidth="1"/>
    <col min="5889" max="5889" width="3.5703125" customWidth="1"/>
    <col min="5890" max="5890" width="14.85546875" customWidth="1"/>
    <col min="5891" max="5891" width="14.5703125" customWidth="1"/>
    <col min="5892" max="5892" width="12.140625" customWidth="1"/>
    <col min="5893" max="5893" width="11.140625" customWidth="1"/>
    <col min="5894" max="5894" width="13.85546875" customWidth="1"/>
    <col min="5895" max="5895" width="12.7109375" customWidth="1"/>
    <col min="5896" max="5896" width="15.7109375" customWidth="1"/>
    <col min="5897" max="5897" width="15.140625" customWidth="1"/>
    <col min="5898" max="5898" width="14.28515625" customWidth="1"/>
    <col min="5899" max="5899" width="16.5703125" customWidth="1"/>
    <col min="5900" max="5900" width="13.7109375" customWidth="1"/>
    <col min="5901" max="5901" width="15.7109375" customWidth="1"/>
    <col min="5902" max="5902" width="11.85546875" customWidth="1"/>
    <col min="6145" max="6145" width="3.5703125" customWidth="1"/>
    <col min="6146" max="6146" width="14.85546875" customWidth="1"/>
    <col min="6147" max="6147" width="14.5703125" customWidth="1"/>
    <col min="6148" max="6148" width="12.140625" customWidth="1"/>
    <col min="6149" max="6149" width="11.140625" customWidth="1"/>
    <col min="6150" max="6150" width="13.85546875" customWidth="1"/>
    <col min="6151" max="6151" width="12.7109375" customWidth="1"/>
    <col min="6152" max="6152" width="15.7109375" customWidth="1"/>
    <col min="6153" max="6153" width="15.140625" customWidth="1"/>
    <col min="6154" max="6154" width="14.28515625" customWidth="1"/>
    <col min="6155" max="6155" width="16.5703125" customWidth="1"/>
    <col min="6156" max="6156" width="13.7109375" customWidth="1"/>
    <col min="6157" max="6157" width="15.7109375" customWidth="1"/>
    <col min="6158" max="6158" width="11.85546875" customWidth="1"/>
    <col min="6401" max="6401" width="3.5703125" customWidth="1"/>
    <col min="6402" max="6402" width="14.85546875" customWidth="1"/>
    <col min="6403" max="6403" width="14.5703125" customWidth="1"/>
    <col min="6404" max="6404" width="12.140625" customWidth="1"/>
    <col min="6405" max="6405" width="11.140625" customWidth="1"/>
    <col min="6406" max="6406" width="13.85546875" customWidth="1"/>
    <col min="6407" max="6407" width="12.7109375" customWidth="1"/>
    <col min="6408" max="6408" width="15.7109375" customWidth="1"/>
    <col min="6409" max="6409" width="15.140625" customWidth="1"/>
    <col min="6410" max="6410" width="14.28515625" customWidth="1"/>
    <col min="6411" max="6411" width="16.5703125" customWidth="1"/>
    <col min="6412" max="6412" width="13.7109375" customWidth="1"/>
    <col min="6413" max="6413" width="15.7109375" customWidth="1"/>
    <col min="6414" max="6414" width="11.85546875" customWidth="1"/>
    <col min="6657" max="6657" width="3.5703125" customWidth="1"/>
    <col min="6658" max="6658" width="14.85546875" customWidth="1"/>
    <col min="6659" max="6659" width="14.5703125" customWidth="1"/>
    <col min="6660" max="6660" width="12.140625" customWidth="1"/>
    <col min="6661" max="6661" width="11.140625" customWidth="1"/>
    <col min="6662" max="6662" width="13.85546875" customWidth="1"/>
    <col min="6663" max="6663" width="12.7109375" customWidth="1"/>
    <col min="6664" max="6664" width="15.7109375" customWidth="1"/>
    <col min="6665" max="6665" width="15.140625" customWidth="1"/>
    <col min="6666" max="6666" width="14.28515625" customWidth="1"/>
    <col min="6667" max="6667" width="16.5703125" customWidth="1"/>
    <col min="6668" max="6668" width="13.7109375" customWidth="1"/>
    <col min="6669" max="6669" width="15.7109375" customWidth="1"/>
    <col min="6670" max="6670" width="11.85546875" customWidth="1"/>
    <col min="6913" max="6913" width="3.5703125" customWidth="1"/>
    <col min="6914" max="6914" width="14.85546875" customWidth="1"/>
    <col min="6915" max="6915" width="14.5703125" customWidth="1"/>
    <col min="6916" max="6916" width="12.140625" customWidth="1"/>
    <col min="6917" max="6917" width="11.140625" customWidth="1"/>
    <col min="6918" max="6918" width="13.85546875" customWidth="1"/>
    <col min="6919" max="6919" width="12.7109375" customWidth="1"/>
    <col min="6920" max="6920" width="15.7109375" customWidth="1"/>
    <col min="6921" max="6921" width="15.140625" customWidth="1"/>
    <col min="6922" max="6922" width="14.28515625" customWidth="1"/>
    <col min="6923" max="6923" width="16.5703125" customWidth="1"/>
    <col min="6924" max="6924" width="13.7109375" customWidth="1"/>
    <col min="6925" max="6925" width="15.7109375" customWidth="1"/>
    <col min="6926" max="6926" width="11.85546875" customWidth="1"/>
    <col min="7169" max="7169" width="3.5703125" customWidth="1"/>
    <col min="7170" max="7170" width="14.85546875" customWidth="1"/>
    <col min="7171" max="7171" width="14.5703125" customWidth="1"/>
    <col min="7172" max="7172" width="12.140625" customWidth="1"/>
    <col min="7173" max="7173" width="11.140625" customWidth="1"/>
    <col min="7174" max="7174" width="13.85546875" customWidth="1"/>
    <col min="7175" max="7175" width="12.7109375" customWidth="1"/>
    <col min="7176" max="7176" width="15.7109375" customWidth="1"/>
    <col min="7177" max="7177" width="15.140625" customWidth="1"/>
    <col min="7178" max="7178" width="14.28515625" customWidth="1"/>
    <col min="7179" max="7179" width="16.5703125" customWidth="1"/>
    <col min="7180" max="7180" width="13.7109375" customWidth="1"/>
    <col min="7181" max="7181" width="15.7109375" customWidth="1"/>
    <col min="7182" max="7182" width="11.85546875" customWidth="1"/>
    <col min="7425" max="7425" width="3.5703125" customWidth="1"/>
    <col min="7426" max="7426" width="14.85546875" customWidth="1"/>
    <col min="7427" max="7427" width="14.5703125" customWidth="1"/>
    <col min="7428" max="7428" width="12.140625" customWidth="1"/>
    <col min="7429" max="7429" width="11.140625" customWidth="1"/>
    <col min="7430" max="7430" width="13.85546875" customWidth="1"/>
    <col min="7431" max="7431" width="12.7109375" customWidth="1"/>
    <col min="7432" max="7432" width="15.7109375" customWidth="1"/>
    <col min="7433" max="7433" width="15.140625" customWidth="1"/>
    <col min="7434" max="7434" width="14.28515625" customWidth="1"/>
    <col min="7435" max="7435" width="16.5703125" customWidth="1"/>
    <col min="7436" max="7436" width="13.7109375" customWidth="1"/>
    <col min="7437" max="7437" width="15.7109375" customWidth="1"/>
    <col min="7438" max="7438" width="11.85546875" customWidth="1"/>
    <col min="7681" max="7681" width="3.5703125" customWidth="1"/>
    <col min="7682" max="7682" width="14.85546875" customWidth="1"/>
    <col min="7683" max="7683" width="14.5703125" customWidth="1"/>
    <col min="7684" max="7684" width="12.140625" customWidth="1"/>
    <col min="7685" max="7685" width="11.140625" customWidth="1"/>
    <col min="7686" max="7686" width="13.85546875" customWidth="1"/>
    <col min="7687" max="7687" width="12.7109375" customWidth="1"/>
    <col min="7688" max="7688" width="15.7109375" customWidth="1"/>
    <col min="7689" max="7689" width="15.140625" customWidth="1"/>
    <col min="7690" max="7690" width="14.28515625" customWidth="1"/>
    <col min="7691" max="7691" width="16.5703125" customWidth="1"/>
    <col min="7692" max="7692" width="13.7109375" customWidth="1"/>
    <col min="7693" max="7693" width="15.7109375" customWidth="1"/>
    <col min="7694" max="7694" width="11.85546875" customWidth="1"/>
    <col min="7937" max="7937" width="3.5703125" customWidth="1"/>
    <col min="7938" max="7938" width="14.85546875" customWidth="1"/>
    <col min="7939" max="7939" width="14.5703125" customWidth="1"/>
    <col min="7940" max="7940" width="12.140625" customWidth="1"/>
    <col min="7941" max="7941" width="11.140625" customWidth="1"/>
    <col min="7942" max="7942" width="13.85546875" customWidth="1"/>
    <col min="7943" max="7943" width="12.7109375" customWidth="1"/>
    <col min="7944" max="7944" width="15.7109375" customWidth="1"/>
    <col min="7945" max="7945" width="15.140625" customWidth="1"/>
    <col min="7946" max="7946" width="14.28515625" customWidth="1"/>
    <col min="7947" max="7947" width="16.5703125" customWidth="1"/>
    <col min="7948" max="7948" width="13.7109375" customWidth="1"/>
    <col min="7949" max="7949" width="15.7109375" customWidth="1"/>
    <col min="7950" max="7950" width="11.85546875" customWidth="1"/>
    <col min="8193" max="8193" width="3.5703125" customWidth="1"/>
    <col min="8194" max="8194" width="14.85546875" customWidth="1"/>
    <col min="8195" max="8195" width="14.5703125" customWidth="1"/>
    <col min="8196" max="8196" width="12.140625" customWidth="1"/>
    <col min="8197" max="8197" width="11.140625" customWidth="1"/>
    <col min="8198" max="8198" width="13.85546875" customWidth="1"/>
    <col min="8199" max="8199" width="12.7109375" customWidth="1"/>
    <col min="8200" max="8200" width="15.7109375" customWidth="1"/>
    <col min="8201" max="8201" width="15.140625" customWidth="1"/>
    <col min="8202" max="8202" width="14.28515625" customWidth="1"/>
    <col min="8203" max="8203" width="16.5703125" customWidth="1"/>
    <col min="8204" max="8204" width="13.7109375" customWidth="1"/>
    <col min="8205" max="8205" width="15.7109375" customWidth="1"/>
    <col min="8206" max="8206" width="11.85546875" customWidth="1"/>
    <col min="8449" max="8449" width="3.5703125" customWidth="1"/>
    <col min="8450" max="8450" width="14.85546875" customWidth="1"/>
    <col min="8451" max="8451" width="14.5703125" customWidth="1"/>
    <col min="8452" max="8452" width="12.140625" customWidth="1"/>
    <col min="8453" max="8453" width="11.140625" customWidth="1"/>
    <col min="8454" max="8454" width="13.85546875" customWidth="1"/>
    <col min="8455" max="8455" width="12.7109375" customWidth="1"/>
    <col min="8456" max="8456" width="15.7109375" customWidth="1"/>
    <col min="8457" max="8457" width="15.140625" customWidth="1"/>
    <col min="8458" max="8458" width="14.28515625" customWidth="1"/>
    <col min="8459" max="8459" width="16.5703125" customWidth="1"/>
    <col min="8460" max="8460" width="13.7109375" customWidth="1"/>
    <col min="8461" max="8461" width="15.7109375" customWidth="1"/>
    <col min="8462" max="8462" width="11.85546875" customWidth="1"/>
    <col min="8705" max="8705" width="3.5703125" customWidth="1"/>
    <col min="8706" max="8706" width="14.85546875" customWidth="1"/>
    <col min="8707" max="8707" width="14.5703125" customWidth="1"/>
    <col min="8708" max="8708" width="12.140625" customWidth="1"/>
    <col min="8709" max="8709" width="11.140625" customWidth="1"/>
    <col min="8710" max="8710" width="13.85546875" customWidth="1"/>
    <col min="8711" max="8711" width="12.7109375" customWidth="1"/>
    <col min="8712" max="8712" width="15.7109375" customWidth="1"/>
    <col min="8713" max="8713" width="15.140625" customWidth="1"/>
    <col min="8714" max="8714" width="14.28515625" customWidth="1"/>
    <col min="8715" max="8715" width="16.5703125" customWidth="1"/>
    <col min="8716" max="8716" width="13.7109375" customWidth="1"/>
    <col min="8717" max="8717" width="15.7109375" customWidth="1"/>
    <col min="8718" max="8718" width="11.85546875" customWidth="1"/>
    <col min="8961" max="8961" width="3.5703125" customWidth="1"/>
    <col min="8962" max="8962" width="14.85546875" customWidth="1"/>
    <col min="8963" max="8963" width="14.5703125" customWidth="1"/>
    <col min="8964" max="8964" width="12.140625" customWidth="1"/>
    <col min="8965" max="8965" width="11.140625" customWidth="1"/>
    <col min="8966" max="8966" width="13.85546875" customWidth="1"/>
    <col min="8967" max="8967" width="12.7109375" customWidth="1"/>
    <col min="8968" max="8968" width="15.7109375" customWidth="1"/>
    <col min="8969" max="8969" width="15.140625" customWidth="1"/>
    <col min="8970" max="8970" width="14.28515625" customWidth="1"/>
    <col min="8971" max="8971" width="16.5703125" customWidth="1"/>
    <col min="8972" max="8972" width="13.7109375" customWidth="1"/>
    <col min="8973" max="8973" width="15.7109375" customWidth="1"/>
    <col min="8974" max="8974" width="11.85546875" customWidth="1"/>
    <col min="9217" max="9217" width="3.5703125" customWidth="1"/>
    <col min="9218" max="9218" width="14.85546875" customWidth="1"/>
    <col min="9219" max="9219" width="14.5703125" customWidth="1"/>
    <col min="9220" max="9220" width="12.140625" customWidth="1"/>
    <col min="9221" max="9221" width="11.140625" customWidth="1"/>
    <col min="9222" max="9222" width="13.85546875" customWidth="1"/>
    <col min="9223" max="9223" width="12.7109375" customWidth="1"/>
    <col min="9224" max="9224" width="15.7109375" customWidth="1"/>
    <col min="9225" max="9225" width="15.140625" customWidth="1"/>
    <col min="9226" max="9226" width="14.28515625" customWidth="1"/>
    <col min="9227" max="9227" width="16.5703125" customWidth="1"/>
    <col min="9228" max="9228" width="13.7109375" customWidth="1"/>
    <col min="9229" max="9229" width="15.7109375" customWidth="1"/>
    <col min="9230" max="9230" width="11.85546875" customWidth="1"/>
    <col min="9473" max="9473" width="3.5703125" customWidth="1"/>
    <col min="9474" max="9474" width="14.85546875" customWidth="1"/>
    <col min="9475" max="9475" width="14.5703125" customWidth="1"/>
    <col min="9476" max="9476" width="12.140625" customWidth="1"/>
    <col min="9477" max="9477" width="11.140625" customWidth="1"/>
    <col min="9478" max="9478" width="13.85546875" customWidth="1"/>
    <col min="9479" max="9479" width="12.7109375" customWidth="1"/>
    <col min="9480" max="9480" width="15.7109375" customWidth="1"/>
    <col min="9481" max="9481" width="15.140625" customWidth="1"/>
    <col min="9482" max="9482" width="14.28515625" customWidth="1"/>
    <col min="9483" max="9483" width="16.5703125" customWidth="1"/>
    <col min="9484" max="9484" width="13.7109375" customWidth="1"/>
    <col min="9485" max="9485" width="15.7109375" customWidth="1"/>
    <col min="9486" max="9486" width="11.85546875" customWidth="1"/>
    <col min="9729" max="9729" width="3.5703125" customWidth="1"/>
    <col min="9730" max="9730" width="14.85546875" customWidth="1"/>
    <col min="9731" max="9731" width="14.5703125" customWidth="1"/>
    <col min="9732" max="9732" width="12.140625" customWidth="1"/>
    <col min="9733" max="9733" width="11.140625" customWidth="1"/>
    <col min="9734" max="9734" width="13.85546875" customWidth="1"/>
    <col min="9735" max="9735" width="12.7109375" customWidth="1"/>
    <col min="9736" max="9736" width="15.7109375" customWidth="1"/>
    <col min="9737" max="9737" width="15.140625" customWidth="1"/>
    <col min="9738" max="9738" width="14.28515625" customWidth="1"/>
    <col min="9739" max="9739" width="16.5703125" customWidth="1"/>
    <col min="9740" max="9740" width="13.7109375" customWidth="1"/>
    <col min="9741" max="9741" width="15.7109375" customWidth="1"/>
    <col min="9742" max="9742" width="11.85546875" customWidth="1"/>
    <col min="9985" max="9985" width="3.5703125" customWidth="1"/>
    <col min="9986" max="9986" width="14.85546875" customWidth="1"/>
    <col min="9987" max="9987" width="14.5703125" customWidth="1"/>
    <col min="9988" max="9988" width="12.140625" customWidth="1"/>
    <col min="9989" max="9989" width="11.140625" customWidth="1"/>
    <col min="9990" max="9990" width="13.85546875" customWidth="1"/>
    <col min="9991" max="9991" width="12.7109375" customWidth="1"/>
    <col min="9992" max="9992" width="15.7109375" customWidth="1"/>
    <col min="9993" max="9993" width="15.140625" customWidth="1"/>
    <col min="9994" max="9994" width="14.28515625" customWidth="1"/>
    <col min="9995" max="9995" width="16.5703125" customWidth="1"/>
    <col min="9996" max="9996" width="13.7109375" customWidth="1"/>
    <col min="9997" max="9997" width="15.7109375" customWidth="1"/>
    <col min="9998" max="9998" width="11.85546875" customWidth="1"/>
    <col min="10241" max="10241" width="3.5703125" customWidth="1"/>
    <col min="10242" max="10242" width="14.85546875" customWidth="1"/>
    <col min="10243" max="10243" width="14.5703125" customWidth="1"/>
    <col min="10244" max="10244" width="12.140625" customWidth="1"/>
    <col min="10245" max="10245" width="11.140625" customWidth="1"/>
    <col min="10246" max="10246" width="13.85546875" customWidth="1"/>
    <col min="10247" max="10247" width="12.7109375" customWidth="1"/>
    <col min="10248" max="10248" width="15.7109375" customWidth="1"/>
    <col min="10249" max="10249" width="15.140625" customWidth="1"/>
    <col min="10250" max="10250" width="14.28515625" customWidth="1"/>
    <col min="10251" max="10251" width="16.5703125" customWidth="1"/>
    <col min="10252" max="10252" width="13.7109375" customWidth="1"/>
    <col min="10253" max="10253" width="15.7109375" customWidth="1"/>
    <col min="10254" max="10254" width="11.85546875" customWidth="1"/>
    <col min="10497" max="10497" width="3.5703125" customWidth="1"/>
    <col min="10498" max="10498" width="14.85546875" customWidth="1"/>
    <col min="10499" max="10499" width="14.5703125" customWidth="1"/>
    <col min="10500" max="10500" width="12.140625" customWidth="1"/>
    <col min="10501" max="10501" width="11.140625" customWidth="1"/>
    <col min="10502" max="10502" width="13.85546875" customWidth="1"/>
    <col min="10503" max="10503" width="12.7109375" customWidth="1"/>
    <col min="10504" max="10504" width="15.7109375" customWidth="1"/>
    <col min="10505" max="10505" width="15.140625" customWidth="1"/>
    <col min="10506" max="10506" width="14.28515625" customWidth="1"/>
    <col min="10507" max="10507" width="16.5703125" customWidth="1"/>
    <col min="10508" max="10508" width="13.7109375" customWidth="1"/>
    <col min="10509" max="10509" width="15.7109375" customWidth="1"/>
    <col min="10510" max="10510" width="11.85546875" customWidth="1"/>
    <col min="10753" max="10753" width="3.5703125" customWidth="1"/>
    <col min="10754" max="10754" width="14.85546875" customWidth="1"/>
    <col min="10755" max="10755" width="14.5703125" customWidth="1"/>
    <col min="10756" max="10756" width="12.140625" customWidth="1"/>
    <col min="10757" max="10757" width="11.140625" customWidth="1"/>
    <col min="10758" max="10758" width="13.85546875" customWidth="1"/>
    <col min="10759" max="10759" width="12.7109375" customWidth="1"/>
    <col min="10760" max="10760" width="15.7109375" customWidth="1"/>
    <col min="10761" max="10761" width="15.140625" customWidth="1"/>
    <col min="10762" max="10762" width="14.28515625" customWidth="1"/>
    <col min="10763" max="10763" width="16.5703125" customWidth="1"/>
    <col min="10764" max="10764" width="13.7109375" customWidth="1"/>
    <col min="10765" max="10765" width="15.7109375" customWidth="1"/>
    <col min="10766" max="10766" width="11.85546875" customWidth="1"/>
    <col min="11009" max="11009" width="3.5703125" customWidth="1"/>
    <col min="11010" max="11010" width="14.85546875" customWidth="1"/>
    <col min="11011" max="11011" width="14.5703125" customWidth="1"/>
    <col min="11012" max="11012" width="12.140625" customWidth="1"/>
    <col min="11013" max="11013" width="11.140625" customWidth="1"/>
    <col min="11014" max="11014" width="13.85546875" customWidth="1"/>
    <col min="11015" max="11015" width="12.7109375" customWidth="1"/>
    <col min="11016" max="11016" width="15.7109375" customWidth="1"/>
    <col min="11017" max="11017" width="15.140625" customWidth="1"/>
    <col min="11018" max="11018" width="14.28515625" customWidth="1"/>
    <col min="11019" max="11019" width="16.5703125" customWidth="1"/>
    <col min="11020" max="11020" width="13.7109375" customWidth="1"/>
    <col min="11021" max="11021" width="15.7109375" customWidth="1"/>
    <col min="11022" max="11022" width="11.85546875" customWidth="1"/>
    <col min="11265" max="11265" width="3.5703125" customWidth="1"/>
    <col min="11266" max="11266" width="14.85546875" customWidth="1"/>
    <col min="11267" max="11267" width="14.5703125" customWidth="1"/>
    <col min="11268" max="11268" width="12.140625" customWidth="1"/>
    <col min="11269" max="11269" width="11.140625" customWidth="1"/>
    <col min="11270" max="11270" width="13.85546875" customWidth="1"/>
    <col min="11271" max="11271" width="12.7109375" customWidth="1"/>
    <col min="11272" max="11272" width="15.7109375" customWidth="1"/>
    <col min="11273" max="11273" width="15.140625" customWidth="1"/>
    <col min="11274" max="11274" width="14.28515625" customWidth="1"/>
    <col min="11275" max="11275" width="16.5703125" customWidth="1"/>
    <col min="11276" max="11276" width="13.7109375" customWidth="1"/>
    <col min="11277" max="11277" width="15.7109375" customWidth="1"/>
    <col min="11278" max="11278" width="11.85546875" customWidth="1"/>
    <col min="11521" max="11521" width="3.5703125" customWidth="1"/>
    <col min="11522" max="11522" width="14.85546875" customWidth="1"/>
    <col min="11523" max="11523" width="14.5703125" customWidth="1"/>
    <col min="11524" max="11524" width="12.140625" customWidth="1"/>
    <col min="11525" max="11525" width="11.140625" customWidth="1"/>
    <col min="11526" max="11526" width="13.85546875" customWidth="1"/>
    <col min="11527" max="11527" width="12.7109375" customWidth="1"/>
    <col min="11528" max="11528" width="15.7109375" customWidth="1"/>
    <col min="11529" max="11529" width="15.140625" customWidth="1"/>
    <col min="11530" max="11530" width="14.28515625" customWidth="1"/>
    <col min="11531" max="11531" width="16.5703125" customWidth="1"/>
    <col min="11532" max="11532" width="13.7109375" customWidth="1"/>
    <col min="11533" max="11533" width="15.7109375" customWidth="1"/>
    <col min="11534" max="11534" width="11.85546875" customWidth="1"/>
    <col min="11777" max="11777" width="3.5703125" customWidth="1"/>
    <col min="11778" max="11778" width="14.85546875" customWidth="1"/>
    <col min="11779" max="11779" width="14.5703125" customWidth="1"/>
    <col min="11780" max="11780" width="12.140625" customWidth="1"/>
    <col min="11781" max="11781" width="11.140625" customWidth="1"/>
    <col min="11782" max="11782" width="13.85546875" customWidth="1"/>
    <col min="11783" max="11783" width="12.7109375" customWidth="1"/>
    <col min="11784" max="11784" width="15.7109375" customWidth="1"/>
    <col min="11785" max="11785" width="15.140625" customWidth="1"/>
    <col min="11786" max="11786" width="14.28515625" customWidth="1"/>
    <col min="11787" max="11787" width="16.5703125" customWidth="1"/>
    <col min="11788" max="11788" width="13.7109375" customWidth="1"/>
    <col min="11789" max="11789" width="15.7109375" customWidth="1"/>
    <col min="11790" max="11790" width="11.85546875" customWidth="1"/>
    <col min="12033" max="12033" width="3.5703125" customWidth="1"/>
    <col min="12034" max="12034" width="14.85546875" customWidth="1"/>
    <col min="12035" max="12035" width="14.5703125" customWidth="1"/>
    <col min="12036" max="12036" width="12.140625" customWidth="1"/>
    <col min="12037" max="12037" width="11.140625" customWidth="1"/>
    <col min="12038" max="12038" width="13.85546875" customWidth="1"/>
    <col min="12039" max="12039" width="12.7109375" customWidth="1"/>
    <col min="12040" max="12040" width="15.7109375" customWidth="1"/>
    <col min="12041" max="12041" width="15.140625" customWidth="1"/>
    <col min="12042" max="12042" width="14.28515625" customWidth="1"/>
    <col min="12043" max="12043" width="16.5703125" customWidth="1"/>
    <col min="12044" max="12044" width="13.7109375" customWidth="1"/>
    <col min="12045" max="12045" width="15.7109375" customWidth="1"/>
    <col min="12046" max="12046" width="11.85546875" customWidth="1"/>
    <col min="12289" max="12289" width="3.5703125" customWidth="1"/>
    <col min="12290" max="12290" width="14.85546875" customWidth="1"/>
    <col min="12291" max="12291" width="14.5703125" customWidth="1"/>
    <col min="12292" max="12292" width="12.140625" customWidth="1"/>
    <col min="12293" max="12293" width="11.140625" customWidth="1"/>
    <col min="12294" max="12294" width="13.85546875" customWidth="1"/>
    <col min="12295" max="12295" width="12.7109375" customWidth="1"/>
    <col min="12296" max="12296" width="15.7109375" customWidth="1"/>
    <col min="12297" max="12297" width="15.140625" customWidth="1"/>
    <col min="12298" max="12298" width="14.28515625" customWidth="1"/>
    <col min="12299" max="12299" width="16.5703125" customWidth="1"/>
    <col min="12300" max="12300" width="13.7109375" customWidth="1"/>
    <col min="12301" max="12301" width="15.7109375" customWidth="1"/>
    <col min="12302" max="12302" width="11.85546875" customWidth="1"/>
    <col min="12545" max="12545" width="3.5703125" customWidth="1"/>
    <col min="12546" max="12546" width="14.85546875" customWidth="1"/>
    <col min="12547" max="12547" width="14.5703125" customWidth="1"/>
    <col min="12548" max="12548" width="12.140625" customWidth="1"/>
    <col min="12549" max="12549" width="11.140625" customWidth="1"/>
    <col min="12550" max="12550" width="13.85546875" customWidth="1"/>
    <col min="12551" max="12551" width="12.7109375" customWidth="1"/>
    <col min="12552" max="12552" width="15.7109375" customWidth="1"/>
    <col min="12553" max="12553" width="15.140625" customWidth="1"/>
    <col min="12554" max="12554" width="14.28515625" customWidth="1"/>
    <col min="12555" max="12555" width="16.5703125" customWidth="1"/>
    <col min="12556" max="12556" width="13.7109375" customWidth="1"/>
    <col min="12557" max="12557" width="15.7109375" customWidth="1"/>
    <col min="12558" max="12558" width="11.85546875" customWidth="1"/>
    <col min="12801" max="12801" width="3.5703125" customWidth="1"/>
    <col min="12802" max="12802" width="14.85546875" customWidth="1"/>
    <col min="12803" max="12803" width="14.5703125" customWidth="1"/>
    <col min="12804" max="12804" width="12.140625" customWidth="1"/>
    <col min="12805" max="12805" width="11.140625" customWidth="1"/>
    <col min="12806" max="12806" width="13.85546875" customWidth="1"/>
    <col min="12807" max="12807" width="12.7109375" customWidth="1"/>
    <col min="12808" max="12808" width="15.7109375" customWidth="1"/>
    <col min="12809" max="12809" width="15.140625" customWidth="1"/>
    <col min="12810" max="12810" width="14.28515625" customWidth="1"/>
    <col min="12811" max="12811" width="16.5703125" customWidth="1"/>
    <col min="12812" max="12812" width="13.7109375" customWidth="1"/>
    <col min="12813" max="12813" width="15.7109375" customWidth="1"/>
    <col min="12814" max="12814" width="11.85546875" customWidth="1"/>
    <col min="13057" max="13057" width="3.5703125" customWidth="1"/>
    <col min="13058" max="13058" width="14.85546875" customWidth="1"/>
    <col min="13059" max="13059" width="14.5703125" customWidth="1"/>
    <col min="13060" max="13060" width="12.140625" customWidth="1"/>
    <col min="13061" max="13061" width="11.140625" customWidth="1"/>
    <col min="13062" max="13062" width="13.85546875" customWidth="1"/>
    <col min="13063" max="13063" width="12.7109375" customWidth="1"/>
    <col min="13064" max="13064" width="15.7109375" customWidth="1"/>
    <col min="13065" max="13065" width="15.140625" customWidth="1"/>
    <col min="13066" max="13066" width="14.28515625" customWidth="1"/>
    <col min="13067" max="13067" width="16.5703125" customWidth="1"/>
    <col min="13068" max="13068" width="13.7109375" customWidth="1"/>
    <col min="13069" max="13069" width="15.7109375" customWidth="1"/>
    <col min="13070" max="13070" width="11.85546875" customWidth="1"/>
    <col min="13313" max="13313" width="3.5703125" customWidth="1"/>
    <col min="13314" max="13314" width="14.85546875" customWidth="1"/>
    <col min="13315" max="13315" width="14.5703125" customWidth="1"/>
    <col min="13316" max="13316" width="12.140625" customWidth="1"/>
    <col min="13317" max="13317" width="11.140625" customWidth="1"/>
    <col min="13318" max="13318" width="13.85546875" customWidth="1"/>
    <col min="13319" max="13319" width="12.7109375" customWidth="1"/>
    <col min="13320" max="13320" width="15.7109375" customWidth="1"/>
    <col min="13321" max="13321" width="15.140625" customWidth="1"/>
    <col min="13322" max="13322" width="14.28515625" customWidth="1"/>
    <col min="13323" max="13323" width="16.5703125" customWidth="1"/>
    <col min="13324" max="13324" width="13.7109375" customWidth="1"/>
    <col min="13325" max="13325" width="15.7109375" customWidth="1"/>
    <col min="13326" max="13326" width="11.85546875" customWidth="1"/>
    <col min="13569" max="13569" width="3.5703125" customWidth="1"/>
    <col min="13570" max="13570" width="14.85546875" customWidth="1"/>
    <col min="13571" max="13571" width="14.5703125" customWidth="1"/>
    <col min="13572" max="13572" width="12.140625" customWidth="1"/>
    <col min="13573" max="13573" width="11.140625" customWidth="1"/>
    <col min="13574" max="13574" width="13.85546875" customWidth="1"/>
    <col min="13575" max="13575" width="12.7109375" customWidth="1"/>
    <col min="13576" max="13576" width="15.7109375" customWidth="1"/>
    <col min="13577" max="13577" width="15.140625" customWidth="1"/>
    <col min="13578" max="13578" width="14.28515625" customWidth="1"/>
    <col min="13579" max="13579" width="16.5703125" customWidth="1"/>
    <col min="13580" max="13580" width="13.7109375" customWidth="1"/>
    <col min="13581" max="13581" width="15.7109375" customWidth="1"/>
    <col min="13582" max="13582" width="11.85546875" customWidth="1"/>
    <col min="13825" max="13825" width="3.5703125" customWidth="1"/>
    <col min="13826" max="13826" width="14.85546875" customWidth="1"/>
    <col min="13827" max="13827" width="14.5703125" customWidth="1"/>
    <col min="13828" max="13828" width="12.140625" customWidth="1"/>
    <col min="13829" max="13829" width="11.140625" customWidth="1"/>
    <col min="13830" max="13830" width="13.85546875" customWidth="1"/>
    <col min="13831" max="13831" width="12.7109375" customWidth="1"/>
    <col min="13832" max="13832" width="15.7109375" customWidth="1"/>
    <col min="13833" max="13833" width="15.140625" customWidth="1"/>
    <col min="13834" max="13834" width="14.28515625" customWidth="1"/>
    <col min="13835" max="13835" width="16.5703125" customWidth="1"/>
    <col min="13836" max="13836" width="13.7109375" customWidth="1"/>
    <col min="13837" max="13837" width="15.7109375" customWidth="1"/>
    <col min="13838" max="13838" width="11.85546875" customWidth="1"/>
    <col min="14081" max="14081" width="3.5703125" customWidth="1"/>
    <col min="14082" max="14082" width="14.85546875" customWidth="1"/>
    <col min="14083" max="14083" width="14.5703125" customWidth="1"/>
    <col min="14084" max="14084" width="12.140625" customWidth="1"/>
    <col min="14085" max="14085" width="11.140625" customWidth="1"/>
    <col min="14086" max="14086" width="13.85546875" customWidth="1"/>
    <col min="14087" max="14087" width="12.7109375" customWidth="1"/>
    <col min="14088" max="14088" width="15.7109375" customWidth="1"/>
    <col min="14089" max="14089" width="15.140625" customWidth="1"/>
    <col min="14090" max="14090" width="14.28515625" customWidth="1"/>
    <col min="14091" max="14091" width="16.5703125" customWidth="1"/>
    <col min="14092" max="14092" width="13.7109375" customWidth="1"/>
    <col min="14093" max="14093" width="15.7109375" customWidth="1"/>
    <col min="14094" max="14094" width="11.85546875" customWidth="1"/>
    <col min="14337" max="14337" width="3.5703125" customWidth="1"/>
    <col min="14338" max="14338" width="14.85546875" customWidth="1"/>
    <col min="14339" max="14339" width="14.5703125" customWidth="1"/>
    <col min="14340" max="14340" width="12.140625" customWidth="1"/>
    <col min="14341" max="14341" width="11.140625" customWidth="1"/>
    <col min="14342" max="14342" width="13.85546875" customWidth="1"/>
    <col min="14343" max="14343" width="12.7109375" customWidth="1"/>
    <col min="14344" max="14344" width="15.7109375" customWidth="1"/>
    <col min="14345" max="14345" width="15.140625" customWidth="1"/>
    <col min="14346" max="14346" width="14.28515625" customWidth="1"/>
    <col min="14347" max="14347" width="16.5703125" customWidth="1"/>
    <col min="14348" max="14348" width="13.7109375" customWidth="1"/>
    <col min="14349" max="14349" width="15.7109375" customWidth="1"/>
    <col min="14350" max="14350" width="11.85546875" customWidth="1"/>
    <col min="14593" max="14593" width="3.5703125" customWidth="1"/>
    <col min="14594" max="14594" width="14.85546875" customWidth="1"/>
    <col min="14595" max="14595" width="14.5703125" customWidth="1"/>
    <col min="14596" max="14596" width="12.140625" customWidth="1"/>
    <col min="14597" max="14597" width="11.140625" customWidth="1"/>
    <col min="14598" max="14598" width="13.85546875" customWidth="1"/>
    <col min="14599" max="14599" width="12.7109375" customWidth="1"/>
    <col min="14600" max="14600" width="15.7109375" customWidth="1"/>
    <col min="14601" max="14601" width="15.140625" customWidth="1"/>
    <col min="14602" max="14602" width="14.28515625" customWidth="1"/>
    <col min="14603" max="14603" width="16.5703125" customWidth="1"/>
    <col min="14604" max="14604" width="13.7109375" customWidth="1"/>
    <col min="14605" max="14605" width="15.7109375" customWidth="1"/>
    <col min="14606" max="14606" width="11.85546875" customWidth="1"/>
    <col min="14849" max="14849" width="3.5703125" customWidth="1"/>
    <col min="14850" max="14850" width="14.85546875" customWidth="1"/>
    <col min="14851" max="14851" width="14.5703125" customWidth="1"/>
    <col min="14852" max="14852" width="12.140625" customWidth="1"/>
    <col min="14853" max="14853" width="11.140625" customWidth="1"/>
    <col min="14854" max="14854" width="13.85546875" customWidth="1"/>
    <col min="14855" max="14855" width="12.7109375" customWidth="1"/>
    <col min="14856" max="14856" width="15.7109375" customWidth="1"/>
    <col min="14857" max="14857" width="15.140625" customWidth="1"/>
    <col min="14858" max="14858" width="14.28515625" customWidth="1"/>
    <col min="14859" max="14859" width="16.5703125" customWidth="1"/>
    <col min="14860" max="14860" width="13.7109375" customWidth="1"/>
    <col min="14861" max="14861" width="15.7109375" customWidth="1"/>
    <col min="14862" max="14862" width="11.85546875" customWidth="1"/>
    <col min="15105" max="15105" width="3.5703125" customWidth="1"/>
    <col min="15106" max="15106" width="14.85546875" customWidth="1"/>
    <col min="15107" max="15107" width="14.5703125" customWidth="1"/>
    <col min="15108" max="15108" width="12.140625" customWidth="1"/>
    <col min="15109" max="15109" width="11.140625" customWidth="1"/>
    <col min="15110" max="15110" width="13.85546875" customWidth="1"/>
    <col min="15111" max="15111" width="12.7109375" customWidth="1"/>
    <col min="15112" max="15112" width="15.7109375" customWidth="1"/>
    <col min="15113" max="15113" width="15.140625" customWidth="1"/>
    <col min="15114" max="15114" width="14.28515625" customWidth="1"/>
    <col min="15115" max="15115" width="16.5703125" customWidth="1"/>
    <col min="15116" max="15116" width="13.7109375" customWidth="1"/>
    <col min="15117" max="15117" width="15.7109375" customWidth="1"/>
    <col min="15118" max="15118" width="11.85546875" customWidth="1"/>
    <col min="15361" max="15361" width="3.5703125" customWidth="1"/>
    <col min="15362" max="15362" width="14.85546875" customWidth="1"/>
    <col min="15363" max="15363" width="14.5703125" customWidth="1"/>
    <col min="15364" max="15364" width="12.140625" customWidth="1"/>
    <col min="15365" max="15365" width="11.140625" customWidth="1"/>
    <col min="15366" max="15366" width="13.85546875" customWidth="1"/>
    <col min="15367" max="15367" width="12.7109375" customWidth="1"/>
    <col min="15368" max="15368" width="15.7109375" customWidth="1"/>
    <col min="15369" max="15369" width="15.140625" customWidth="1"/>
    <col min="15370" max="15370" width="14.28515625" customWidth="1"/>
    <col min="15371" max="15371" width="16.5703125" customWidth="1"/>
    <col min="15372" max="15372" width="13.7109375" customWidth="1"/>
    <col min="15373" max="15373" width="15.7109375" customWidth="1"/>
    <col min="15374" max="15374" width="11.85546875" customWidth="1"/>
    <col min="15617" max="15617" width="3.5703125" customWidth="1"/>
    <col min="15618" max="15618" width="14.85546875" customWidth="1"/>
    <col min="15619" max="15619" width="14.5703125" customWidth="1"/>
    <col min="15620" max="15620" width="12.140625" customWidth="1"/>
    <col min="15621" max="15621" width="11.140625" customWidth="1"/>
    <col min="15622" max="15622" width="13.85546875" customWidth="1"/>
    <col min="15623" max="15623" width="12.7109375" customWidth="1"/>
    <col min="15624" max="15624" width="15.7109375" customWidth="1"/>
    <col min="15625" max="15625" width="15.140625" customWidth="1"/>
    <col min="15626" max="15626" width="14.28515625" customWidth="1"/>
    <col min="15627" max="15627" width="16.5703125" customWidth="1"/>
    <col min="15628" max="15628" width="13.7109375" customWidth="1"/>
    <col min="15629" max="15629" width="15.7109375" customWidth="1"/>
    <col min="15630" max="15630" width="11.85546875" customWidth="1"/>
    <col min="15873" max="15873" width="3.5703125" customWidth="1"/>
    <col min="15874" max="15874" width="14.85546875" customWidth="1"/>
    <col min="15875" max="15875" width="14.5703125" customWidth="1"/>
    <col min="15876" max="15876" width="12.140625" customWidth="1"/>
    <col min="15877" max="15877" width="11.140625" customWidth="1"/>
    <col min="15878" max="15878" width="13.85546875" customWidth="1"/>
    <col min="15879" max="15879" width="12.7109375" customWidth="1"/>
    <col min="15880" max="15880" width="15.7109375" customWidth="1"/>
    <col min="15881" max="15881" width="15.140625" customWidth="1"/>
    <col min="15882" max="15882" width="14.28515625" customWidth="1"/>
    <col min="15883" max="15883" width="16.5703125" customWidth="1"/>
    <col min="15884" max="15884" width="13.7109375" customWidth="1"/>
    <col min="15885" max="15885" width="15.7109375" customWidth="1"/>
    <col min="15886" max="15886" width="11.85546875" customWidth="1"/>
    <col min="16129" max="16129" width="3.5703125" customWidth="1"/>
    <col min="16130" max="16130" width="14.85546875" customWidth="1"/>
    <col min="16131" max="16131" width="14.5703125" customWidth="1"/>
    <col min="16132" max="16132" width="12.140625" customWidth="1"/>
    <col min="16133" max="16133" width="11.140625" customWidth="1"/>
    <col min="16134" max="16134" width="13.85546875" customWidth="1"/>
    <col min="16135" max="16135" width="12.7109375" customWidth="1"/>
    <col min="16136" max="16136" width="15.7109375" customWidth="1"/>
    <col min="16137" max="16137" width="15.140625" customWidth="1"/>
    <col min="16138" max="16138" width="14.28515625" customWidth="1"/>
    <col min="16139" max="16139" width="16.5703125" customWidth="1"/>
    <col min="16140" max="16140" width="13.7109375" customWidth="1"/>
    <col min="16141" max="16141" width="15.7109375" customWidth="1"/>
    <col min="16142" max="16142" width="11.85546875" customWidth="1"/>
  </cols>
  <sheetData>
    <row r="1" spans="2:15" ht="15.75" thickBot="1" x14ac:dyDescent="0.3"/>
    <row r="2" spans="2:15" ht="18" x14ac:dyDescent="0.25">
      <c r="B2" s="3"/>
      <c r="C2" s="4"/>
      <c r="D2" s="79" t="s">
        <v>7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" t="s">
        <v>0</v>
      </c>
    </row>
    <row r="3" spans="2:15" ht="18" x14ac:dyDescent="0.25">
      <c r="B3" s="5"/>
      <c r="C3" s="6"/>
      <c r="D3" s="80" t="s">
        <v>22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9" t="s">
        <v>1</v>
      </c>
    </row>
    <row r="4" spans="2:15" ht="22.5" customHeight="1" x14ac:dyDescent="0.25">
      <c r="B4" s="5"/>
      <c r="C4" s="6"/>
      <c r="D4" s="81" t="s">
        <v>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10" t="s">
        <v>2</v>
      </c>
    </row>
    <row r="5" spans="2:15" ht="22.5" customHeight="1" x14ac:dyDescent="0.25">
      <c r="B5" s="82" t="s">
        <v>74</v>
      </c>
      <c r="C5" s="83"/>
      <c r="D5" s="83"/>
      <c r="E5" s="83"/>
      <c r="F5" s="83"/>
      <c r="G5" s="84" t="s">
        <v>79</v>
      </c>
      <c r="H5" s="84"/>
      <c r="I5" s="84"/>
      <c r="J5" s="84"/>
      <c r="K5" s="84"/>
      <c r="L5" s="84"/>
      <c r="M5" s="84"/>
      <c r="N5" s="84"/>
      <c r="O5" s="85"/>
    </row>
    <row r="6" spans="2:15" ht="18" x14ac:dyDescent="0.25">
      <c r="B6" s="75" t="s">
        <v>75</v>
      </c>
      <c r="C6" s="76"/>
      <c r="D6" s="76"/>
      <c r="E6" s="76"/>
      <c r="F6" s="76"/>
      <c r="G6" s="77" t="s">
        <v>80</v>
      </c>
      <c r="H6" s="77"/>
      <c r="I6" s="77"/>
      <c r="J6" s="77"/>
      <c r="K6" s="77"/>
      <c r="L6" s="77"/>
      <c r="M6" s="77"/>
      <c r="N6" s="77"/>
      <c r="O6" s="78"/>
    </row>
    <row r="7" spans="2:15" ht="18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6"/>
      <c r="O7" s="36"/>
    </row>
    <row r="8" spans="2:15" ht="15.75" x14ac:dyDescent="0.25">
      <c r="B8" s="49" t="s">
        <v>49</v>
      </c>
      <c r="C8" s="86">
        <v>2024</v>
      </c>
      <c r="D8" s="86"/>
      <c r="E8" s="14"/>
      <c r="F8" s="8"/>
      <c r="G8" s="8"/>
      <c r="H8" s="6"/>
      <c r="I8" s="6"/>
      <c r="J8" s="15"/>
      <c r="K8" s="6"/>
      <c r="L8" s="6"/>
      <c r="M8" s="6"/>
      <c r="N8" s="6"/>
      <c r="O8" s="36"/>
    </row>
    <row r="9" spans="2:15" ht="18" x14ac:dyDescent="0.25">
      <c r="B9" s="49" t="s">
        <v>36</v>
      </c>
      <c r="C9" s="86" t="s">
        <v>28</v>
      </c>
      <c r="D9" s="86"/>
      <c r="E9" s="12"/>
      <c r="F9" s="12"/>
      <c r="G9" s="12"/>
      <c r="H9" s="12"/>
      <c r="I9" s="12"/>
      <c r="J9" s="12"/>
      <c r="K9" s="12"/>
      <c r="L9" s="12"/>
      <c r="M9" s="12"/>
      <c r="N9" s="6"/>
      <c r="O9" s="36"/>
    </row>
    <row r="10" spans="2:15" s="18" customFormat="1" ht="12.75" x14ac:dyDescent="0.2">
      <c r="B10" s="13"/>
      <c r="C10" s="14"/>
      <c r="D10" s="14"/>
      <c r="E10" s="14"/>
      <c r="F10" s="8"/>
      <c r="G10" s="16"/>
      <c r="H10" s="17"/>
      <c r="I10" s="17"/>
      <c r="J10" s="17"/>
      <c r="K10" s="17"/>
      <c r="L10" s="17"/>
      <c r="M10" s="17"/>
      <c r="N10" s="17"/>
      <c r="O10" s="37"/>
    </row>
    <row r="11" spans="2:15" ht="15.75" thickBot="1" x14ac:dyDescent="0.3">
      <c r="B11" s="19"/>
      <c r="C11" s="20"/>
      <c r="D11" s="20"/>
      <c r="E11" s="20"/>
      <c r="F11" s="6"/>
      <c r="G11" s="6"/>
      <c r="H11" s="6"/>
      <c r="I11" s="6"/>
      <c r="J11" s="6"/>
      <c r="K11" s="6"/>
      <c r="L11" s="6"/>
      <c r="M11" s="6"/>
      <c r="N11" s="6"/>
      <c r="O11" s="36"/>
    </row>
    <row r="12" spans="2:15" s="35" customFormat="1" ht="51.75" thickBot="1" x14ac:dyDescent="0.3">
      <c r="B12" s="32" t="s">
        <v>9</v>
      </c>
      <c r="C12" s="32" t="s">
        <v>37</v>
      </c>
      <c r="D12" s="32" t="s">
        <v>10</v>
      </c>
      <c r="E12" s="33" t="s">
        <v>21</v>
      </c>
      <c r="F12" s="32" t="s">
        <v>11</v>
      </c>
      <c r="G12" s="32" t="s">
        <v>12</v>
      </c>
      <c r="H12" s="32" t="s">
        <v>13</v>
      </c>
      <c r="I12" s="34" t="s">
        <v>14</v>
      </c>
      <c r="J12" s="32" t="s">
        <v>15</v>
      </c>
      <c r="K12" s="32" t="s">
        <v>16</v>
      </c>
      <c r="L12" s="32" t="s">
        <v>17</v>
      </c>
      <c r="M12" s="32" t="s">
        <v>18</v>
      </c>
      <c r="N12" s="32" t="s">
        <v>19</v>
      </c>
      <c r="O12" s="32" t="s">
        <v>20</v>
      </c>
    </row>
    <row r="13" spans="2:15" ht="63.75" x14ac:dyDescent="0.25">
      <c r="B13" s="22" t="s">
        <v>65</v>
      </c>
      <c r="C13" s="23" t="s">
        <v>3</v>
      </c>
      <c r="D13" s="23" t="s">
        <v>6</v>
      </c>
      <c r="E13" s="21" t="s">
        <v>79</v>
      </c>
      <c r="F13" s="26">
        <v>3840000</v>
      </c>
      <c r="G13" s="26">
        <v>6182198.8499999996</v>
      </c>
      <c r="H13" s="26">
        <v>0</v>
      </c>
      <c r="I13" s="26">
        <v>0</v>
      </c>
      <c r="J13" s="26">
        <v>0</v>
      </c>
      <c r="K13" s="24">
        <f>+F13+G13-H13+I13-J13</f>
        <v>10022198.85</v>
      </c>
      <c r="L13" s="25">
        <v>5920250</v>
      </c>
      <c r="M13" s="25">
        <v>5920250</v>
      </c>
      <c r="N13" s="25">
        <v>0</v>
      </c>
      <c r="O13" s="38">
        <f t="shared" ref="O13:O27" si="0">+K13-L13</f>
        <v>4101948.8499999996</v>
      </c>
    </row>
    <row r="14" spans="2:15" ht="63.75" x14ac:dyDescent="0.25">
      <c r="B14" s="22" t="s">
        <v>66</v>
      </c>
      <c r="C14" s="23" t="s">
        <v>3</v>
      </c>
      <c r="D14" s="23" t="s">
        <v>6</v>
      </c>
      <c r="E14" s="21" t="s">
        <v>79</v>
      </c>
      <c r="F14" s="26">
        <v>6000000</v>
      </c>
      <c r="G14" s="26">
        <v>5000000</v>
      </c>
      <c r="H14" s="26">
        <v>0</v>
      </c>
      <c r="I14" s="26">
        <v>0</v>
      </c>
      <c r="J14" s="26">
        <v>0</v>
      </c>
      <c r="K14" s="24">
        <f t="shared" ref="K14:K27" si="1">+F14+G14-H14+I14-J14</f>
        <v>11000000</v>
      </c>
      <c r="L14" s="25">
        <v>10000000</v>
      </c>
      <c r="M14" s="25">
        <v>10000000</v>
      </c>
      <c r="N14" s="25">
        <v>7960125</v>
      </c>
      <c r="O14" s="38">
        <f t="shared" si="0"/>
        <v>1000000</v>
      </c>
    </row>
    <row r="15" spans="2:15" ht="51" x14ac:dyDescent="0.25">
      <c r="B15" s="22" t="s">
        <v>50</v>
      </c>
      <c r="C15" s="23" t="s">
        <v>4</v>
      </c>
      <c r="D15" s="23" t="s">
        <v>6</v>
      </c>
      <c r="E15" s="21" t="s">
        <v>79</v>
      </c>
      <c r="F15" s="26">
        <v>6000000</v>
      </c>
      <c r="G15" s="26">
        <v>0</v>
      </c>
      <c r="H15" s="26">
        <v>0</v>
      </c>
      <c r="I15" s="26">
        <v>375000</v>
      </c>
      <c r="J15" s="26">
        <v>0</v>
      </c>
      <c r="K15" s="24">
        <f t="shared" si="1"/>
        <v>6375000</v>
      </c>
      <c r="L15" s="25">
        <v>6375000</v>
      </c>
      <c r="M15" s="25">
        <v>6375000</v>
      </c>
      <c r="N15" s="25">
        <v>2550000</v>
      </c>
      <c r="O15" s="38">
        <f t="shared" si="0"/>
        <v>0</v>
      </c>
    </row>
    <row r="16" spans="2:15" ht="51" x14ac:dyDescent="0.25">
      <c r="B16" s="22" t="s">
        <v>51</v>
      </c>
      <c r="C16" s="23" t="s">
        <v>4</v>
      </c>
      <c r="D16" s="23" t="s">
        <v>6</v>
      </c>
      <c r="E16" s="21" t="s">
        <v>79</v>
      </c>
      <c r="F16" s="26">
        <v>5000000</v>
      </c>
      <c r="G16" s="26">
        <v>5000000</v>
      </c>
      <c r="H16" s="26">
        <v>0</v>
      </c>
      <c r="I16" s="26"/>
      <c r="J16" s="26">
        <v>0</v>
      </c>
      <c r="K16" s="24">
        <f t="shared" si="1"/>
        <v>10000000</v>
      </c>
      <c r="L16" s="25">
        <v>7857126</v>
      </c>
      <c r="M16" s="25">
        <v>0</v>
      </c>
      <c r="N16" s="25">
        <v>0</v>
      </c>
      <c r="O16" s="38">
        <f t="shared" si="0"/>
        <v>2142874</v>
      </c>
    </row>
    <row r="17" spans="2:15" ht="51" x14ac:dyDescent="0.25">
      <c r="B17" s="22" t="s">
        <v>52</v>
      </c>
      <c r="C17" s="23" t="s">
        <v>4</v>
      </c>
      <c r="D17" s="23" t="s">
        <v>6</v>
      </c>
      <c r="E17" s="21" t="s">
        <v>79</v>
      </c>
      <c r="F17" s="26">
        <v>10000000</v>
      </c>
      <c r="G17" s="26">
        <v>5000000</v>
      </c>
      <c r="H17" s="26">
        <v>0</v>
      </c>
      <c r="I17" s="26">
        <v>0</v>
      </c>
      <c r="J17" s="26">
        <v>375000</v>
      </c>
      <c r="K17" s="24">
        <f t="shared" si="1"/>
        <v>14625000</v>
      </c>
      <c r="L17" s="25">
        <v>0</v>
      </c>
      <c r="M17" s="25">
        <v>0</v>
      </c>
      <c r="N17" s="25">
        <v>0</v>
      </c>
      <c r="O17" s="38">
        <f t="shared" si="0"/>
        <v>14625000</v>
      </c>
    </row>
    <row r="18" spans="2:15" ht="51" x14ac:dyDescent="0.25">
      <c r="B18" s="22" t="s">
        <v>38</v>
      </c>
      <c r="C18" s="23" t="s">
        <v>4</v>
      </c>
      <c r="D18" s="23" t="s">
        <v>6</v>
      </c>
      <c r="E18" s="21" t="s">
        <v>79</v>
      </c>
      <c r="F18" s="26">
        <v>16240000</v>
      </c>
      <c r="G18" s="26">
        <v>7457464.2599999998</v>
      </c>
      <c r="H18" s="26">
        <v>0</v>
      </c>
      <c r="I18" s="26">
        <v>0</v>
      </c>
      <c r="J18" s="26">
        <v>0</v>
      </c>
      <c r="K18" s="24">
        <f t="shared" si="1"/>
        <v>23697464.259999998</v>
      </c>
      <c r="L18" s="25">
        <v>5444597</v>
      </c>
      <c r="M18" s="25">
        <v>0</v>
      </c>
      <c r="N18" s="25">
        <v>0</v>
      </c>
      <c r="O18" s="38">
        <f t="shared" si="0"/>
        <v>18252867.259999998</v>
      </c>
    </row>
    <row r="19" spans="2:15" ht="51" x14ac:dyDescent="0.25">
      <c r="B19" s="22" t="s">
        <v>39</v>
      </c>
      <c r="C19" s="23" t="s">
        <v>4</v>
      </c>
      <c r="D19" s="23" t="s">
        <v>6</v>
      </c>
      <c r="E19" s="21" t="s">
        <v>79</v>
      </c>
      <c r="F19" s="26">
        <v>1000000</v>
      </c>
      <c r="G19" s="26">
        <v>500000</v>
      </c>
      <c r="H19" s="26">
        <v>0</v>
      </c>
      <c r="I19" s="26">
        <v>0</v>
      </c>
      <c r="J19" s="26">
        <v>0</v>
      </c>
      <c r="K19" s="24">
        <f t="shared" si="1"/>
        <v>1500000</v>
      </c>
      <c r="L19" s="25">
        <v>0</v>
      </c>
      <c r="M19" s="25">
        <v>0</v>
      </c>
      <c r="N19" s="25">
        <v>0</v>
      </c>
      <c r="O19" s="38">
        <f t="shared" si="0"/>
        <v>1500000</v>
      </c>
    </row>
    <row r="20" spans="2:15" ht="51" x14ac:dyDescent="0.25">
      <c r="B20" s="22" t="s">
        <v>40</v>
      </c>
      <c r="C20" s="23" t="s">
        <v>4</v>
      </c>
      <c r="D20" s="23" t="s">
        <v>6</v>
      </c>
      <c r="E20" s="21" t="s">
        <v>79</v>
      </c>
      <c r="F20" s="26">
        <v>3000000</v>
      </c>
      <c r="G20" s="26">
        <v>0</v>
      </c>
      <c r="H20" s="26">
        <v>0</v>
      </c>
      <c r="I20" s="26">
        <v>0</v>
      </c>
      <c r="J20" s="26">
        <v>0</v>
      </c>
      <c r="K20" s="24">
        <f t="shared" si="1"/>
        <v>3000000</v>
      </c>
      <c r="L20" s="25">
        <v>0</v>
      </c>
      <c r="M20" s="25">
        <v>0</v>
      </c>
      <c r="N20" s="25">
        <v>0</v>
      </c>
      <c r="O20" s="38">
        <f t="shared" si="0"/>
        <v>3000000</v>
      </c>
    </row>
    <row r="21" spans="2:15" ht="51" x14ac:dyDescent="0.25">
      <c r="B21" s="22" t="s">
        <v>41</v>
      </c>
      <c r="C21" s="23" t="s">
        <v>4</v>
      </c>
      <c r="D21" s="23" t="s">
        <v>6</v>
      </c>
      <c r="E21" s="21" t="s">
        <v>79</v>
      </c>
      <c r="F21" s="26">
        <v>3500000</v>
      </c>
      <c r="G21" s="26">
        <v>500000</v>
      </c>
      <c r="H21" s="26">
        <v>0</v>
      </c>
      <c r="I21" s="26">
        <v>0</v>
      </c>
      <c r="J21" s="26">
        <v>0</v>
      </c>
      <c r="K21" s="24">
        <f t="shared" si="1"/>
        <v>4000000</v>
      </c>
      <c r="L21" s="25">
        <v>0</v>
      </c>
      <c r="M21" s="25">
        <v>0</v>
      </c>
      <c r="N21" s="25">
        <v>0</v>
      </c>
      <c r="O21" s="38">
        <f t="shared" si="0"/>
        <v>4000000</v>
      </c>
    </row>
    <row r="22" spans="2:15" ht="51" x14ac:dyDescent="0.25">
      <c r="B22" s="22" t="s">
        <v>42</v>
      </c>
      <c r="C22" s="23" t="s">
        <v>4</v>
      </c>
      <c r="D22" s="23" t="s">
        <v>6</v>
      </c>
      <c r="E22" s="21" t="s">
        <v>79</v>
      </c>
      <c r="F22" s="26">
        <v>3800000</v>
      </c>
      <c r="G22" s="26">
        <v>0</v>
      </c>
      <c r="H22" s="26">
        <v>0</v>
      </c>
      <c r="I22" s="26">
        <v>0</v>
      </c>
      <c r="J22" s="26">
        <v>0</v>
      </c>
      <c r="K22" s="24">
        <f t="shared" si="1"/>
        <v>3800000</v>
      </c>
      <c r="L22" s="25">
        <v>0</v>
      </c>
      <c r="M22" s="25">
        <v>0</v>
      </c>
      <c r="N22" s="25">
        <v>0</v>
      </c>
      <c r="O22" s="38">
        <f t="shared" si="0"/>
        <v>3800000</v>
      </c>
    </row>
    <row r="23" spans="2:15" ht="51" x14ac:dyDescent="0.25">
      <c r="B23" s="22" t="s">
        <v>54</v>
      </c>
      <c r="C23" s="23" t="s">
        <v>4</v>
      </c>
      <c r="D23" s="23" t="s">
        <v>6</v>
      </c>
      <c r="E23" s="21" t="s">
        <v>79</v>
      </c>
      <c r="F23" s="26">
        <v>2500000</v>
      </c>
      <c r="G23" s="26">
        <v>0</v>
      </c>
      <c r="H23" s="26">
        <v>0</v>
      </c>
      <c r="I23" s="26">
        <v>0</v>
      </c>
      <c r="J23" s="26">
        <v>0</v>
      </c>
      <c r="K23" s="24">
        <f t="shared" si="1"/>
        <v>2500000</v>
      </c>
      <c r="L23" s="25">
        <v>0</v>
      </c>
      <c r="M23" s="25">
        <v>0</v>
      </c>
      <c r="N23" s="25">
        <v>0</v>
      </c>
      <c r="O23" s="38">
        <f t="shared" si="0"/>
        <v>2500000</v>
      </c>
    </row>
    <row r="24" spans="2:15" ht="76.5" x14ac:dyDescent="0.25">
      <c r="B24" s="22" t="s">
        <v>55</v>
      </c>
      <c r="C24" s="23" t="s">
        <v>4</v>
      </c>
      <c r="D24" s="23" t="s">
        <v>6</v>
      </c>
      <c r="E24" s="21" t="s">
        <v>79</v>
      </c>
      <c r="F24" s="26">
        <v>2500000</v>
      </c>
      <c r="G24" s="26">
        <v>1000000</v>
      </c>
      <c r="H24" s="26">
        <v>0</v>
      </c>
      <c r="I24" s="26">
        <v>0</v>
      </c>
      <c r="J24" s="26">
        <v>0</v>
      </c>
      <c r="K24" s="24">
        <f t="shared" si="1"/>
        <v>3500000</v>
      </c>
      <c r="L24" s="25">
        <v>0</v>
      </c>
      <c r="M24" s="25">
        <v>0</v>
      </c>
      <c r="N24" s="25">
        <v>0</v>
      </c>
      <c r="O24" s="38">
        <f t="shared" si="0"/>
        <v>3500000</v>
      </c>
    </row>
    <row r="25" spans="2:15" ht="50.25" customHeight="1" x14ac:dyDescent="0.25">
      <c r="B25" s="22" t="s">
        <v>58</v>
      </c>
      <c r="C25" s="23" t="s">
        <v>4</v>
      </c>
      <c r="D25" s="23" t="s">
        <v>6</v>
      </c>
      <c r="E25" s="21" t="s">
        <v>79</v>
      </c>
      <c r="F25" s="26">
        <v>4500000</v>
      </c>
      <c r="G25" s="26">
        <v>0</v>
      </c>
      <c r="H25" s="26">
        <v>0</v>
      </c>
      <c r="I25" s="26">
        <v>0</v>
      </c>
      <c r="J25" s="26">
        <v>0</v>
      </c>
      <c r="K25" s="24">
        <f t="shared" si="1"/>
        <v>4500000</v>
      </c>
      <c r="L25" s="25">
        <f>1699992+1487000</f>
        <v>3186992</v>
      </c>
      <c r="M25" s="25">
        <f>1699992+1487000</f>
        <v>3186992</v>
      </c>
      <c r="N25" s="25">
        <v>1699992</v>
      </c>
      <c r="O25" s="38">
        <f t="shared" si="0"/>
        <v>1313008</v>
      </c>
    </row>
    <row r="26" spans="2:15" x14ac:dyDescent="0.25">
      <c r="B26" s="22"/>
      <c r="C26" s="23"/>
      <c r="D26" s="23"/>
      <c r="E26" s="21"/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4">
        <f t="shared" si="1"/>
        <v>0</v>
      </c>
      <c r="L26" s="25">
        <v>0</v>
      </c>
      <c r="M26" s="25">
        <v>0</v>
      </c>
      <c r="N26" s="25">
        <v>0</v>
      </c>
      <c r="O26" s="38">
        <f t="shared" si="0"/>
        <v>0</v>
      </c>
    </row>
    <row r="27" spans="2:15" x14ac:dyDescent="0.25">
      <c r="B27" s="22"/>
      <c r="C27" s="23"/>
      <c r="D27" s="23"/>
      <c r="E27" s="21"/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4">
        <f t="shared" si="1"/>
        <v>0</v>
      </c>
      <c r="L27" s="25">
        <v>0</v>
      </c>
      <c r="M27" s="25">
        <v>0</v>
      </c>
      <c r="N27" s="25">
        <v>0</v>
      </c>
      <c r="O27" s="38">
        <f t="shared" si="0"/>
        <v>0</v>
      </c>
    </row>
    <row r="28" spans="2:15" ht="15.75" x14ac:dyDescent="0.25">
      <c r="B28" s="73" t="s">
        <v>78</v>
      </c>
      <c r="C28" s="74"/>
      <c r="D28" s="74"/>
      <c r="E28" s="74"/>
      <c r="F28" s="27">
        <f t="shared" ref="F28:O28" si="2">SUM(F13:F27)</f>
        <v>67880000</v>
      </c>
      <c r="G28" s="27">
        <f t="shared" si="2"/>
        <v>30639663.109999999</v>
      </c>
      <c r="H28" s="27">
        <f t="shared" si="2"/>
        <v>0</v>
      </c>
      <c r="I28" s="27">
        <f t="shared" si="2"/>
        <v>375000</v>
      </c>
      <c r="J28" s="27">
        <f t="shared" si="2"/>
        <v>375000</v>
      </c>
      <c r="K28" s="27">
        <f t="shared" si="2"/>
        <v>98519663.109999999</v>
      </c>
      <c r="L28" s="27">
        <f t="shared" si="2"/>
        <v>38783965</v>
      </c>
      <c r="M28" s="27">
        <f t="shared" si="2"/>
        <v>25482242</v>
      </c>
      <c r="N28" s="27">
        <f t="shared" si="2"/>
        <v>12210117</v>
      </c>
      <c r="O28" s="39">
        <f t="shared" si="2"/>
        <v>59735698.109999999</v>
      </c>
    </row>
    <row r="29" spans="2:15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6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6"/>
    </row>
    <row r="31" spans="2:15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6"/>
    </row>
    <row r="32" spans="2:15" ht="15.75" x14ac:dyDescent="0.25">
      <c r="B32" s="5"/>
      <c r="C32" s="6"/>
      <c r="D32" s="6"/>
      <c r="E32" s="30" t="s">
        <v>76</v>
      </c>
      <c r="F32" s="31"/>
      <c r="G32" s="6"/>
      <c r="H32" s="6"/>
      <c r="I32" s="6"/>
      <c r="J32" s="6"/>
      <c r="K32" s="30" t="s">
        <v>77</v>
      </c>
      <c r="L32" s="31"/>
      <c r="M32" s="6"/>
      <c r="N32" s="6"/>
      <c r="O32" s="36"/>
    </row>
    <row r="33" spans="2:15" ht="15.75" x14ac:dyDescent="0.25">
      <c r="B33" s="5"/>
      <c r="C33" s="6"/>
      <c r="D33" s="6"/>
      <c r="E33" s="28" t="s">
        <v>81</v>
      </c>
      <c r="F33" s="6"/>
      <c r="G33" s="29"/>
      <c r="H33" s="29"/>
      <c r="I33" s="6"/>
      <c r="J33" s="6"/>
      <c r="K33" s="28" t="s">
        <v>82</v>
      </c>
      <c r="L33" s="6"/>
      <c r="M33" s="6"/>
      <c r="N33" s="6"/>
      <c r="O33" s="36"/>
    </row>
    <row r="34" spans="2:15" ht="15.75" x14ac:dyDescent="0.25">
      <c r="B34" s="5"/>
      <c r="C34" s="6"/>
      <c r="D34" s="6"/>
      <c r="E34" s="6"/>
      <c r="F34" s="6"/>
      <c r="G34" s="29"/>
      <c r="H34" s="29"/>
      <c r="I34" s="6"/>
      <c r="J34" s="6"/>
      <c r="K34" s="6"/>
      <c r="L34" s="6"/>
      <c r="M34" s="6"/>
      <c r="N34" s="6"/>
      <c r="O34" s="36"/>
    </row>
    <row r="35" spans="2:15" ht="15.75" thickBot="1" x14ac:dyDescent="0.3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</row>
    <row r="60" spans="2:2" hidden="1" x14ac:dyDescent="0.25"/>
    <row r="61" spans="2:2" hidden="1" x14ac:dyDescent="0.25"/>
    <row r="62" spans="2:2" hidden="1" x14ac:dyDescent="0.25">
      <c r="B62" s="43" t="s">
        <v>50</v>
      </c>
    </row>
    <row r="63" spans="2:2" hidden="1" x14ac:dyDescent="0.25">
      <c r="B63" s="43" t="s">
        <v>51</v>
      </c>
    </row>
    <row r="64" spans="2:2" hidden="1" x14ac:dyDescent="0.25">
      <c r="B64" s="43" t="s">
        <v>52</v>
      </c>
    </row>
    <row r="65" spans="2:2" hidden="1" x14ac:dyDescent="0.25">
      <c r="B65" s="43" t="s">
        <v>38</v>
      </c>
    </row>
    <row r="66" spans="2:2" hidden="1" x14ac:dyDescent="0.25">
      <c r="B66" s="43" t="s">
        <v>39</v>
      </c>
    </row>
    <row r="67" spans="2:2" hidden="1" x14ac:dyDescent="0.25">
      <c r="B67" s="43" t="s">
        <v>53</v>
      </c>
    </row>
    <row r="68" spans="2:2" hidden="1" x14ac:dyDescent="0.25">
      <c r="B68" s="43" t="s">
        <v>40</v>
      </c>
    </row>
    <row r="69" spans="2:2" hidden="1" x14ac:dyDescent="0.25">
      <c r="B69" s="43" t="s">
        <v>41</v>
      </c>
    </row>
    <row r="70" spans="2:2" hidden="1" x14ac:dyDescent="0.25">
      <c r="B70" s="43" t="s">
        <v>42</v>
      </c>
    </row>
    <row r="71" spans="2:2" hidden="1" x14ac:dyDescent="0.25">
      <c r="B71" s="43" t="s">
        <v>54</v>
      </c>
    </row>
    <row r="72" spans="2:2" hidden="1" x14ac:dyDescent="0.25">
      <c r="B72" s="43" t="s">
        <v>55</v>
      </c>
    </row>
    <row r="73" spans="2:2" hidden="1" x14ac:dyDescent="0.25">
      <c r="B73" s="43" t="s">
        <v>43</v>
      </c>
    </row>
    <row r="74" spans="2:2" hidden="1" x14ac:dyDescent="0.25">
      <c r="B74" s="43" t="s">
        <v>56</v>
      </c>
    </row>
    <row r="75" spans="2:2" hidden="1" x14ac:dyDescent="0.25">
      <c r="B75" s="43" t="s">
        <v>57</v>
      </c>
    </row>
    <row r="76" spans="2:2" hidden="1" x14ac:dyDescent="0.25">
      <c r="B76" s="43" t="s">
        <v>58</v>
      </c>
    </row>
    <row r="77" spans="2:2" hidden="1" x14ac:dyDescent="0.25">
      <c r="B77" s="43" t="s">
        <v>59</v>
      </c>
    </row>
    <row r="78" spans="2:2" hidden="1" x14ac:dyDescent="0.25">
      <c r="B78" s="43" t="s">
        <v>60</v>
      </c>
    </row>
    <row r="79" spans="2:2" hidden="1" x14ac:dyDescent="0.25">
      <c r="B79" s="43" t="s">
        <v>61</v>
      </c>
    </row>
    <row r="80" spans="2:2" hidden="1" x14ac:dyDescent="0.25">
      <c r="B80" s="43" t="s">
        <v>62</v>
      </c>
    </row>
    <row r="81" spans="2:2" hidden="1" x14ac:dyDescent="0.25">
      <c r="B81" s="43" t="s">
        <v>63</v>
      </c>
    </row>
    <row r="82" spans="2:2" hidden="1" x14ac:dyDescent="0.25">
      <c r="B82" s="43" t="s">
        <v>73</v>
      </c>
    </row>
    <row r="83" spans="2:2" hidden="1" x14ac:dyDescent="0.25">
      <c r="B83" s="44" t="s">
        <v>44</v>
      </c>
    </row>
    <row r="84" spans="2:2" hidden="1" x14ac:dyDescent="0.25">
      <c r="B84" s="44" t="s">
        <v>45</v>
      </c>
    </row>
    <row r="85" spans="2:2" hidden="1" x14ac:dyDescent="0.25">
      <c r="B85" s="44" t="s">
        <v>46</v>
      </c>
    </row>
    <row r="86" spans="2:2" hidden="1" x14ac:dyDescent="0.25">
      <c r="B86" s="45" t="s">
        <v>64</v>
      </c>
    </row>
    <row r="87" spans="2:2" hidden="1" x14ac:dyDescent="0.25">
      <c r="B87" s="46" t="s">
        <v>47</v>
      </c>
    </row>
    <row r="88" spans="2:2" hidden="1" x14ac:dyDescent="0.25">
      <c r="B88" s="46" t="s">
        <v>48</v>
      </c>
    </row>
    <row r="89" spans="2:2" hidden="1" x14ac:dyDescent="0.25">
      <c r="B89" s="47" t="s">
        <v>65</v>
      </c>
    </row>
    <row r="90" spans="2:2" hidden="1" x14ac:dyDescent="0.25">
      <c r="B90" s="48" t="s">
        <v>66</v>
      </c>
    </row>
    <row r="91" spans="2:2" hidden="1" x14ac:dyDescent="0.25">
      <c r="B91" s="46" t="s">
        <v>67</v>
      </c>
    </row>
    <row r="92" spans="2:2" hidden="1" x14ac:dyDescent="0.25">
      <c r="B92" s="46" t="s">
        <v>68</v>
      </c>
    </row>
    <row r="93" spans="2:2" hidden="1" x14ac:dyDescent="0.25">
      <c r="B93" s="45" t="s">
        <v>69</v>
      </c>
    </row>
    <row r="94" spans="2:2" hidden="1" x14ac:dyDescent="0.25">
      <c r="B94" s="43" t="s">
        <v>70</v>
      </c>
    </row>
    <row r="95" spans="2:2" hidden="1" x14ac:dyDescent="0.25">
      <c r="B95" s="43"/>
    </row>
    <row r="96" spans="2:2" hidden="1" x14ac:dyDescent="0.25">
      <c r="B96" s="43"/>
    </row>
    <row r="97" spans="2:2" hidden="1" x14ac:dyDescent="0.25">
      <c r="B97" s="43"/>
    </row>
    <row r="98" spans="2:2" hidden="1" x14ac:dyDescent="0.25">
      <c r="B98" s="43"/>
    </row>
    <row r="99" spans="2:2" hidden="1" x14ac:dyDescent="0.25">
      <c r="B99" s="43"/>
    </row>
    <row r="100" spans="2:2" hidden="1" x14ac:dyDescent="0.25">
      <c r="B100" s="43"/>
    </row>
    <row r="101" spans="2:2" hidden="1" x14ac:dyDescent="0.25">
      <c r="B101" s="2" t="s">
        <v>3</v>
      </c>
    </row>
    <row r="102" spans="2:2" hidden="1" x14ac:dyDescent="0.25">
      <c r="B102" s="2" t="s">
        <v>4</v>
      </c>
    </row>
    <row r="103" spans="2:2" hidden="1" x14ac:dyDescent="0.25">
      <c r="B103" s="2" t="s">
        <v>5</v>
      </c>
    </row>
    <row r="104" spans="2:2" hidden="1" x14ac:dyDescent="0.25">
      <c r="B104" s="2" t="s">
        <v>35</v>
      </c>
    </row>
    <row r="105" spans="2:2" hidden="1" x14ac:dyDescent="0.25">
      <c r="B105" s="2" t="s">
        <v>71</v>
      </c>
    </row>
    <row r="106" spans="2:2" hidden="1" x14ac:dyDescent="0.25"/>
    <row r="107" spans="2:2" hidden="1" x14ac:dyDescent="0.25">
      <c r="B107" t="s">
        <v>23</v>
      </c>
    </row>
    <row r="108" spans="2:2" hidden="1" x14ac:dyDescent="0.25">
      <c r="B108" t="s">
        <v>24</v>
      </c>
    </row>
    <row r="109" spans="2:2" hidden="1" x14ac:dyDescent="0.25">
      <c r="B109" t="s">
        <v>25</v>
      </c>
    </row>
    <row r="110" spans="2:2" hidden="1" x14ac:dyDescent="0.25">
      <c r="B110" t="s">
        <v>26</v>
      </c>
    </row>
    <row r="111" spans="2:2" hidden="1" x14ac:dyDescent="0.25">
      <c r="B111" t="s">
        <v>27</v>
      </c>
    </row>
    <row r="112" spans="2:2" hidden="1" x14ac:dyDescent="0.25">
      <c r="B112" t="s">
        <v>28</v>
      </c>
    </row>
    <row r="113" spans="2:5" hidden="1" x14ac:dyDescent="0.25">
      <c r="B113" t="s">
        <v>29</v>
      </c>
      <c r="C113" s="1"/>
      <c r="D113" s="1"/>
      <c r="E113" s="1"/>
    </row>
    <row r="114" spans="2:5" hidden="1" x14ac:dyDescent="0.25">
      <c r="B114" t="s">
        <v>30</v>
      </c>
      <c r="C114" s="1"/>
      <c r="D114" s="1"/>
      <c r="E114" s="1"/>
    </row>
    <row r="115" spans="2:5" hidden="1" x14ac:dyDescent="0.25">
      <c r="B115" t="s">
        <v>31</v>
      </c>
      <c r="C115" s="1"/>
      <c r="D115" s="1"/>
      <c r="E115" s="1"/>
    </row>
    <row r="116" spans="2:5" hidden="1" x14ac:dyDescent="0.25">
      <c r="B116" t="s">
        <v>32</v>
      </c>
      <c r="C116" s="1"/>
      <c r="D116" s="1"/>
      <c r="E116" s="1"/>
    </row>
    <row r="117" spans="2:5" hidden="1" x14ac:dyDescent="0.25">
      <c r="B117" t="s">
        <v>33</v>
      </c>
      <c r="C117" s="1"/>
      <c r="D117" s="1"/>
      <c r="E117" s="1"/>
    </row>
    <row r="118" spans="2:5" hidden="1" x14ac:dyDescent="0.25">
      <c r="B118" t="s">
        <v>34</v>
      </c>
      <c r="C118" s="1"/>
      <c r="D118" s="1"/>
      <c r="E118" s="1"/>
    </row>
    <row r="119" spans="2:5" hidden="1" x14ac:dyDescent="0.25">
      <c r="B119" s="1"/>
      <c r="C119" s="1"/>
      <c r="D119" s="1"/>
      <c r="E119" s="1"/>
    </row>
    <row r="120" spans="2:5" hidden="1" x14ac:dyDescent="0.25">
      <c r="B120" s="2" t="s">
        <v>6</v>
      </c>
      <c r="C120" s="2">
        <v>2024</v>
      </c>
      <c r="D120" s="1"/>
      <c r="E120" s="1"/>
    </row>
    <row r="121" spans="2:5" hidden="1" x14ac:dyDescent="0.25">
      <c r="B121" s="2" t="s">
        <v>72</v>
      </c>
      <c r="D121" s="1"/>
      <c r="E121" s="1"/>
    </row>
    <row r="122" spans="2:5" hidden="1" x14ac:dyDescent="0.25">
      <c r="B122" s="1"/>
      <c r="C122" s="1"/>
      <c r="D122" s="1"/>
      <c r="E122" s="1"/>
    </row>
    <row r="123" spans="2:5" hidden="1" x14ac:dyDescent="0.25">
      <c r="B123" s="1"/>
      <c r="C123" s="1"/>
      <c r="D123" s="1"/>
      <c r="E123" s="1"/>
    </row>
    <row r="124" spans="2:5" hidden="1" x14ac:dyDescent="0.25">
      <c r="B124" s="1"/>
      <c r="C124" s="1"/>
      <c r="D124" s="1"/>
      <c r="E124" s="1"/>
    </row>
    <row r="125" spans="2:5" hidden="1" x14ac:dyDescent="0.25">
      <c r="B125" s="1"/>
      <c r="C125" s="1"/>
      <c r="D125" s="1"/>
      <c r="E125" s="1"/>
    </row>
    <row r="126" spans="2:5" hidden="1" x14ac:dyDescent="0.25">
      <c r="B126" s="1"/>
      <c r="C126" s="1"/>
      <c r="D126" s="1"/>
      <c r="E126" s="1"/>
    </row>
    <row r="127" spans="2:5" hidden="1" x14ac:dyDescent="0.25">
      <c r="B127" s="1"/>
      <c r="C127" s="1"/>
      <c r="D127" s="1"/>
      <c r="E127" s="1"/>
    </row>
    <row r="128" spans="2:5" hidden="1" x14ac:dyDescent="0.25">
      <c r="B128" s="1"/>
      <c r="C128" s="1"/>
      <c r="D128" s="1"/>
      <c r="E128" s="1"/>
    </row>
    <row r="129" spans="2:5" hidden="1" x14ac:dyDescent="0.25">
      <c r="B129" s="1"/>
      <c r="C129" s="1"/>
      <c r="D129" s="1"/>
      <c r="E129" s="1"/>
    </row>
    <row r="130" spans="2:5" hidden="1" x14ac:dyDescent="0.25">
      <c r="B130" s="1"/>
      <c r="C130" s="1"/>
      <c r="D130" s="1"/>
      <c r="E130" s="1"/>
    </row>
    <row r="131" spans="2:5" hidden="1" x14ac:dyDescent="0.25">
      <c r="B131" s="1"/>
      <c r="C131" s="1"/>
      <c r="D131" s="1"/>
      <c r="E131" s="1"/>
    </row>
    <row r="132" spans="2:5" hidden="1" x14ac:dyDescent="0.25">
      <c r="B132" s="1"/>
      <c r="C132" s="1"/>
      <c r="D132" s="1"/>
      <c r="E132" s="1"/>
    </row>
    <row r="133" spans="2:5" hidden="1" x14ac:dyDescent="0.25">
      <c r="B133" s="1"/>
      <c r="C133" s="1"/>
      <c r="D133" s="1"/>
      <c r="E133" s="1"/>
    </row>
    <row r="134" spans="2:5" hidden="1" x14ac:dyDescent="0.25">
      <c r="B134" s="1"/>
      <c r="C134" s="1"/>
      <c r="D134" s="1"/>
      <c r="E134" s="1"/>
    </row>
    <row r="135" spans="2:5" hidden="1" x14ac:dyDescent="0.25">
      <c r="B135" s="1"/>
      <c r="C135" s="1"/>
      <c r="D135" s="1"/>
      <c r="E135" s="1"/>
    </row>
    <row r="136" spans="2:5" hidden="1" x14ac:dyDescent="0.25">
      <c r="B136" s="1"/>
      <c r="C136" s="1"/>
      <c r="D136" s="1"/>
      <c r="E136" s="1"/>
    </row>
    <row r="137" spans="2:5" hidden="1" x14ac:dyDescent="0.25">
      <c r="B137" s="1"/>
      <c r="C137" s="1"/>
      <c r="D137" s="1"/>
      <c r="E137" s="1"/>
    </row>
    <row r="138" spans="2:5" hidden="1" x14ac:dyDescent="0.25">
      <c r="B138" s="1"/>
      <c r="C138" s="1"/>
      <c r="D138" s="1"/>
      <c r="E138" s="1"/>
    </row>
    <row r="139" spans="2:5" hidden="1" x14ac:dyDescent="0.25">
      <c r="B139" s="1"/>
      <c r="C139" s="1"/>
      <c r="D139" s="1"/>
      <c r="E139" s="1"/>
    </row>
    <row r="140" spans="2:5" hidden="1" x14ac:dyDescent="0.25">
      <c r="B140" s="1"/>
      <c r="C140" s="1"/>
      <c r="D140" s="1"/>
      <c r="E140" s="1"/>
    </row>
    <row r="141" spans="2:5" hidden="1" x14ac:dyDescent="0.25">
      <c r="B141" s="1"/>
      <c r="C141" s="1"/>
      <c r="D141" s="1"/>
      <c r="E141" s="1"/>
    </row>
    <row r="142" spans="2:5" hidden="1" x14ac:dyDescent="0.25"/>
    <row r="143" spans="2:5" hidden="1" x14ac:dyDescent="0.25"/>
    <row r="144" spans="2:5" hidden="1" x14ac:dyDescent="0.25"/>
    <row r="145" spans="11:13" hidden="1" x14ac:dyDescent="0.25"/>
    <row r="148" spans="11:13" x14ac:dyDescent="0.25">
      <c r="K148" s="2"/>
    </row>
    <row r="149" spans="11:13" x14ac:dyDescent="0.25">
      <c r="K149" s="2"/>
    </row>
    <row r="150" spans="11:13" x14ac:dyDescent="0.25">
      <c r="K150" s="2"/>
      <c r="L150" s="2"/>
      <c r="M150" s="2"/>
    </row>
    <row r="151" spans="11:13" x14ac:dyDescent="0.25">
      <c r="K151" s="2"/>
      <c r="L151" s="2"/>
      <c r="M151" s="2"/>
    </row>
  </sheetData>
  <sheetProtection password="F062"/>
  <protectedRanges>
    <protectedRange sqref="G5:O6 E31:F31 K31:L31 C8:C9" name="Rango2"/>
    <protectedRange sqref="B13:J27 L13:N27" name="Rango1"/>
  </protectedRanges>
  <mergeCells count="10">
    <mergeCell ref="C8:D8"/>
    <mergeCell ref="C9:D9"/>
    <mergeCell ref="B28:E28"/>
    <mergeCell ref="D2:N2"/>
    <mergeCell ref="D3:N3"/>
    <mergeCell ref="D4:N4"/>
    <mergeCell ref="B5:F5"/>
    <mergeCell ref="G5:O5"/>
    <mergeCell ref="B6:F6"/>
    <mergeCell ref="G6:O6"/>
  </mergeCells>
  <conditionalFormatting sqref="O13:O27">
    <cfRule type="cellIs" dxfId="5" priority="1" operator="lessThan">
      <formula>0</formula>
    </cfRule>
  </conditionalFormatting>
  <dataValidations count="5">
    <dataValidation type="list" allowBlank="1" showInputMessage="1" showErrorMessage="1" sqref="C13:C27" xr:uid="{91F8F127-454C-4F8B-821E-B8A5FF0FF181}">
      <formula1>$B$101:$B$105</formula1>
    </dataValidation>
    <dataValidation type="list" allowBlank="1" showInputMessage="1" showErrorMessage="1" sqref="B13:B27" xr:uid="{4F9E7D24-3761-4ADC-ADD6-368E787DFFB3}">
      <formula1>$B$62:$B$94</formula1>
    </dataValidation>
    <dataValidation type="list" allowBlank="1" showInputMessage="1" showErrorMessage="1" sqref="D13:D27" xr:uid="{C74E03CE-795A-4886-BB98-A0FFD50440BB}">
      <formula1>$B$120:$B$121</formula1>
    </dataValidation>
    <dataValidation type="list" allowBlank="1" showInputMessage="1" showErrorMessage="1" sqref="C8" xr:uid="{04106754-6FE9-45D9-8F26-CBFC8FE7E861}">
      <formula1>$C$120</formula1>
    </dataValidation>
    <dataValidation type="list" allowBlank="1" showInputMessage="1" showErrorMessage="1" sqref="C9" xr:uid="{5225027E-17DB-4254-A2F6-53C25381E346}">
      <formula1>$B$107:$B$118</formula1>
    </dataValidation>
  </dataValidations>
  <printOptions horizontalCentered="1" verticalCentered="1"/>
  <pageMargins left="0" right="0" top="0" bottom="0" header="0" footer="0"/>
  <pageSetup scale="45" orientation="landscape" horizontalDpi="360" verticalDpi="36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0C32E-8DB7-4E7E-AD5C-C2CD3A1F1968}">
  <dimension ref="B1:O151"/>
  <sheetViews>
    <sheetView topLeftCell="G18" zoomScale="80" zoomScaleNormal="80" workbookViewId="0">
      <selection activeCell="O25" sqref="O25"/>
    </sheetView>
  </sheetViews>
  <sheetFormatPr baseColWidth="10" defaultRowHeight="15" x14ac:dyDescent="0.25"/>
  <cols>
    <col min="1" max="1" width="3.5703125" customWidth="1"/>
    <col min="2" max="2" width="20.5703125" customWidth="1"/>
    <col min="3" max="3" width="11.7109375" customWidth="1"/>
    <col min="4" max="4" width="12.140625" bestFit="1" customWidth="1"/>
    <col min="5" max="5" width="16.85546875" customWidth="1"/>
    <col min="6" max="6" width="18.140625" customWidth="1"/>
    <col min="7" max="7" width="19.42578125" customWidth="1"/>
    <col min="8" max="8" width="20.85546875" customWidth="1"/>
    <col min="9" max="9" width="19.140625" customWidth="1"/>
    <col min="10" max="10" width="20.85546875" customWidth="1"/>
    <col min="11" max="11" width="20.28515625" customWidth="1"/>
    <col min="12" max="12" width="17.5703125" customWidth="1"/>
    <col min="13" max="13" width="16.5703125" customWidth="1"/>
    <col min="14" max="14" width="15.7109375" customWidth="1"/>
    <col min="15" max="15" width="23" customWidth="1"/>
    <col min="257" max="257" width="3.5703125" customWidth="1"/>
    <col min="258" max="258" width="14.85546875" customWidth="1"/>
    <col min="259" max="259" width="14.5703125" customWidth="1"/>
    <col min="260" max="260" width="12.140625" customWidth="1"/>
    <col min="261" max="261" width="11.140625" customWidth="1"/>
    <col min="262" max="262" width="13.85546875" customWidth="1"/>
    <col min="263" max="263" width="12.7109375" customWidth="1"/>
    <col min="264" max="264" width="15.7109375" customWidth="1"/>
    <col min="265" max="265" width="15.140625" customWidth="1"/>
    <col min="266" max="266" width="14.28515625" customWidth="1"/>
    <col min="267" max="267" width="16.5703125" customWidth="1"/>
    <col min="268" max="268" width="13.7109375" customWidth="1"/>
    <col min="269" max="269" width="15.7109375" customWidth="1"/>
    <col min="270" max="270" width="11.85546875" customWidth="1"/>
    <col min="513" max="513" width="3.5703125" customWidth="1"/>
    <col min="514" max="514" width="14.85546875" customWidth="1"/>
    <col min="515" max="515" width="14.5703125" customWidth="1"/>
    <col min="516" max="516" width="12.140625" customWidth="1"/>
    <col min="517" max="517" width="11.140625" customWidth="1"/>
    <col min="518" max="518" width="13.85546875" customWidth="1"/>
    <col min="519" max="519" width="12.7109375" customWidth="1"/>
    <col min="520" max="520" width="15.7109375" customWidth="1"/>
    <col min="521" max="521" width="15.140625" customWidth="1"/>
    <col min="522" max="522" width="14.28515625" customWidth="1"/>
    <col min="523" max="523" width="16.5703125" customWidth="1"/>
    <col min="524" max="524" width="13.7109375" customWidth="1"/>
    <col min="525" max="525" width="15.7109375" customWidth="1"/>
    <col min="526" max="526" width="11.85546875" customWidth="1"/>
    <col min="769" max="769" width="3.5703125" customWidth="1"/>
    <col min="770" max="770" width="14.85546875" customWidth="1"/>
    <col min="771" max="771" width="14.5703125" customWidth="1"/>
    <col min="772" max="772" width="12.140625" customWidth="1"/>
    <col min="773" max="773" width="11.140625" customWidth="1"/>
    <col min="774" max="774" width="13.85546875" customWidth="1"/>
    <col min="775" max="775" width="12.7109375" customWidth="1"/>
    <col min="776" max="776" width="15.7109375" customWidth="1"/>
    <col min="777" max="777" width="15.140625" customWidth="1"/>
    <col min="778" max="778" width="14.28515625" customWidth="1"/>
    <col min="779" max="779" width="16.5703125" customWidth="1"/>
    <col min="780" max="780" width="13.7109375" customWidth="1"/>
    <col min="781" max="781" width="15.7109375" customWidth="1"/>
    <col min="782" max="782" width="11.85546875" customWidth="1"/>
    <col min="1025" max="1025" width="3.5703125" customWidth="1"/>
    <col min="1026" max="1026" width="14.85546875" customWidth="1"/>
    <col min="1027" max="1027" width="14.5703125" customWidth="1"/>
    <col min="1028" max="1028" width="12.140625" customWidth="1"/>
    <col min="1029" max="1029" width="11.140625" customWidth="1"/>
    <col min="1030" max="1030" width="13.85546875" customWidth="1"/>
    <col min="1031" max="1031" width="12.7109375" customWidth="1"/>
    <col min="1032" max="1032" width="15.7109375" customWidth="1"/>
    <col min="1033" max="1033" width="15.140625" customWidth="1"/>
    <col min="1034" max="1034" width="14.28515625" customWidth="1"/>
    <col min="1035" max="1035" width="16.5703125" customWidth="1"/>
    <col min="1036" max="1036" width="13.7109375" customWidth="1"/>
    <col min="1037" max="1037" width="15.7109375" customWidth="1"/>
    <col min="1038" max="1038" width="11.85546875" customWidth="1"/>
    <col min="1281" max="1281" width="3.5703125" customWidth="1"/>
    <col min="1282" max="1282" width="14.85546875" customWidth="1"/>
    <col min="1283" max="1283" width="14.5703125" customWidth="1"/>
    <col min="1284" max="1284" width="12.140625" customWidth="1"/>
    <col min="1285" max="1285" width="11.140625" customWidth="1"/>
    <col min="1286" max="1286" width="13.85546875" customWidth="1"/>
    <col min="1287" max="1287" width="12.7109375" customWidth="1"/>
    <col min="1288" max="1288" width="15.7109375" customWidth="1"/>
    <col min="1289" max="1289" width="15.140625" customWidth="1"/>
    <col min="1290" max="1290" width="14.28515625" customWidth="1"/>
    <col min="1291" max="1291" width="16.5703125" customWidth="1"/>
    <col min="1292" max="1292" width="13.7109375" customWidth="1"/>
    <col min="1293" max="1293" width="15.7109375" customWidth="1"/>
    <col min="1294" max="1294" width="11.85546875" customWidth="1"/>
    <col min="1537" max="1537" width="3.5703125" customWidth="1"/>
    <col min="1538" max="1538" width="14.85546875" customWidth="1"/>
    <col min="1539" max="1539" width="14.5703125" customWidth="1"/>
    <col min="1540" max="1540" width="12.140625" customWidth="1"/>
    <col min="1541" max="1541" width="11.140625" customWidth="1"/>
    <col min="1542" max="1542" width="13.85546875" customWidth="1"/>
    <col min="1543" max="1543" width="12.7109375" customWidth="1"/>
    <col min="1544" max="1544" width="15.7109375" customWidth="1"/>
    <col min="1545" max="1545" width="15.140625" customWidth="1"/>
    <col min="1546" max="1546" width="14.28515625" customWidth="1"/>
    <col min="1547" max="1547" width="16.5703125" customWidth="1"/>
    <col min="1548" max="1548" width="13.7109375" customWidth="1"/>
    <col min="1549" max="1549" width="15.7109375" customWidth="1"/>
    <col min="1550" max="1550" width="11.85546875" customWidth="1"/>
    <col min="1793" max="1793" width="3.5703125" customWidth="1"/>
    <col min="1794" max="1794" width="14.85546875" customWidth="1"/>
    <col min="1795" max="1795" width="14.5703125" customWidth="1"/>
    <col min="1796" max="1796" width="12.140625" customWidth="1"/>
    <col min="1797" max="1797" width="11.140625" customWidth="1"/>
    <col min="1798" max="1798" width="13.85546875" customWidth="1"/>
    <col min="1799" max="1799" width="12.7109375" customWidth="1"/>
    <col min="1800" max="1800" width="15.7109375" customWidth="1"/>
    <col min="1801" max="1801" width="15.140625" customWidth="1"/>
    <col min="1802" max="1802" width="14.28515625" customWidth="1"/>
    <col min="1803" max="1803" width="16.5703125" customWidth="1"/>
    <col min="1804" max="1804" width="13.7109375" customWidth="1"/>
    <col min="1805" max="1805" width="15.7109375" customWidth="1"/>
    <col min="1806" max="1806" width="11.85546875" customWidth="1"/>
    <col min="2049" max="2049" width="3.5703125" customWidth="1"/>
    <col min="2050" max="2050" width="14.85546875" customWidth="1"/>
    <col min="2051" max="2051" width="14.5703125" customWidth="1"/>
    <col min="2052" max="2052" width="12.140625" customWidth="1"/>
    <col min="2053" max="2053" width="11.140625" customWidth="1"/>
    <col min="2054" max="2054" width="13.85546875" customWidth="1"/>
    <col min="2055" max="2055" width="12.7109375" customWidth="1"/>
    <col min="2056" max="2056" width="15.7109375" customWidth="1"/>
    <col min="2057" max="2057" width="15.140625" customWidth="1"/>
    <col min="2058" max="2058" width="14.28515625" customWidth="1"/>
    <col min="2059" max="2059" width="16.5703125" customWidth="1"/>
    <col min="2060" max="2060" width="13.7109375" customWidth="1"/>
    <col min="2061" max="2061" width="15.7109375" customWidth="1"/>
    <col min="2062" max="2062" width="11.85546875" customWidth="1"/>
    <col min="2305" max="2305" width="3.5703125" customWidth="1"/>
    <col min="2306" max="2306" width="14.85546875" customWidth="1"/>
    <col min="2307" max="2307" width="14.5703125" customWidth="1"/>
    <col min="2308" max="2308" width="12.140625" customWidth="1"/>
    <col min="2309" max="2309" width="11.140625" customWidth="1"/>
    <col min="2310" max="2310" width="13.85546875" customWidth="1"/>
    <col min="2311" max="2311" width="12.7109375" customWidth="1"/>
    <col min="2312" max="2312" width="15.7109375" customWidth="1"/>
    <col min="2313" max="2313" width="15.140625" customWidth="1"/>
    <col min="2314" max="2314" width="14.28515625" customWidth="1"/>
    <col min="2315" max="2315" width="16.5703125" customWidth="1"/>
    <col min="2316" max="2316" width="13.7109375" customWidth="1"/>
    <col min="2317" max="2317" width="15.7109375" customWidth="1"/>
    <col min="2318" max="2318" width="11.85546875" customWidth="1"/>
    <col min="2561" max="2561" width="3.5703125" customWidth="1"/>
    <col min="2562" max="2562" width="14.85546875" customWidth="1"/>
    <col min="2563" max="2563" width="14.5703125" customWidth="1"/>
    <col min="2564" max="2564" width="12.140625" customWidth="1"/>
    <col min="2565" max="2565" width="11.140625" customWidth="1"/>
    <col min="2566" max="2566" width="13.85546875" customWidth="1"/>
    <col min="2567" max="2567" width="12.7109375" customWidth="1"/>
    <col min="2568" max="2568" width="15.7109375" customWidth="1"/>
    <col min="2569" max="2569" width="15.140625" customWidth="1"/>
    <col min="2570" max="2570" width="14.28515625" customWidth="1"/>
    <col min="2571" max="2571" width="16.5703125" customWidth="1"/>
    <col min="2572" max="2572" width="13.7109375" customWidth="1"/>
    <col min="2573" max="2573" width="15.7109375" customWidth="1"/>
    <col min="2574" max="2574" width="11.85546875" customWidth="1"/>
    <col min="2817" max="2817" width="3.5703125" customWidth="1"/>
    <col min="2818" max="2818" width="14.85546875" customWidth="1"/>
    <col min="2819" max="2819" width="14.5703125" customWidth="1"/>
    <col min="2820" max="2820" width="12.140625" customWidth="1"/>
    <col min="2821" max="2821" width="11.140625" customWidth="1"/>
    <col min="2822" max="2822" width="13.85546875" customWidth="1"/>
    <col min="2823" max="2823" width="12.7109375" customWidth="1"/>
    <col min="2824" max="2824" width="15.7109375" customWidth="1"/>
    <col min="2825" max="2825" width="15.140625" customWidth="1"/>
    <col min="2826" max="2826" width="14.28515625" customWidth="1"/>
    <col min="2827" max="2827" width="16.5703125" customWidth="1"/>
    <col min="2828" max="2828" width="13.7109375" customWidth="1"/>
    <col min="2829" max="2829" width="15.7109375" customWidth="1"/>
    <col min="2830" max="2830" width="11.85546875" customWidth="1"/>
    <col min="3073" max="3073" width="3.5703125" customWidth="1"/>
    <col min="3074" max="3074" width="14.85546875" customWidth="1"/>
    <col min="3075" max="3075" width="14.5703125" customWidth="1"/>
    <col min="3076" max="3076" width="12.140625" customWidth="1"/>
    <col min="3077" max="3077" width="11.140625" customWidth="1"/>
    <col min="3078" max="3078" width="13.85546875" customWidth="1"/>
    <col min="3079" max="3079" width="12.7109375" customWidth="1"/>
    <col min="3080" max="3080" width="15.7109375" customWidth="1"/>
    <col min="3081" max="3081" width="15.140625" customWidth="1"/>
    <col min="3082" max="3082" width="14.28515625" customWidth="1"/>
    <col min="3083" max="3083" width="16.5703125" customWidth="1"/>
    <col min="3084" max="3084" width="13.7109375" customWidth="1"/>
    <col min="3085" max="3085" width="15.7109375" customWidth="1"/>
    <col min="3086" max="3086" width="11.85546875" customWidth="1"/>
    <col min="3329" max="3329" width="3.5703125" customWidth="1"/>
    <col min="3330" max="3330" width="14.85546875" customWidth="1"/>
    <col min="3331" max="3331" width="14.5703125" customWidth="1"/>
    <col min="3332" max="3332" width="12.140625" customWidth="1"/>
    <col min="3333" max="3333" width="11.140625" customWidth="1"/>
    <col min="3334" max="3334" width="13.85546875" customWidth="1"/>
    <col min="3335" max="3335" width="12.7109375" customWidth="1"/>
    <col min="3336" max="3336" width="15.7109375" customWidth="1"/>
    <col min="3337" max="3337" width="15.140625" customWidth="1"/>
    <col min="3338" max="3338" width="14.28515625" customWidth="1"/>
    <col min="3339" max="3339" width="16.5703125" customWidth="1"/>
    <col min="3340" max="3340" width="13.7109375" customWidth="1"/>
    <col min="3341" max="3341" width="15.7109375" customWidth="1"/>
    <col min="3342" max="3342" width="11.85546875" customWidth="1"/>
    <col min="3585" max="3585" width="3.5703125" customWidth="1"/>
    <col min="3586" max="3586" width="14.85546875" customWidth="1"/>
    <col min="3587" max="3587" width="14.5703125" customWidth="1"/>
    <col min="3588" max="3588" width="12.140625" customWidth="1"/>
    <col min="3589" max="3589" width="11.140625" customWidth="1"/>
    <col min="3590" max="3590" width="13.85546875" customWidth="1"/>
    <col min="3591" max="3591" width="12.7109375" customWidth="1"/>
    <col min="3592" max="3592" width="15.7109375" customWidth="1"/>
    <col min="3593" max="3593" width="15.140625" customWidth="1"/>
    <col min="3594" max="3594" width="14.28515625" customWidth="1"/>
    <col min="3595" max="3595" width="16.5703125" customWidth="1"/>
    <col min="3596" max="3596" width="13.7109375" customWidth="1"/>
    <col min="3597" max="3597" width="15.7109375" customWidth="1"/>
    <col min="3598" max="3598" width="11.85546875" customWidth="1"/>
    <col min="3841" max="3841" width="3.5703125" customWidth="1"/>
    <col min="3842" max="3842" width="14.85546875" customWidth="1"/>
    <col min="3843" max="3843" width="14.5703125" customWidth="1"/>
    <col min="3844" max="3844" width="12.140625" customWidth="1"/>
    <col min="3845" max="3845" width="11.140625" customWidth="1"/>
    <col min="3846" max="3846" width="13.85546875" customWidth="1"/>
    <col min="3847" max="3847" width="12.7109375" customWidth="1"/>
    <col min="3848" max="3848" width="15.7109375" customWidth="1"/>
    <col min="3849" max="3849" width="15.140625" customWidth="1"/>
    <col min="3850" max="3850" width="14.28515625" customWidth="1"/>
    <col min="3851" max="3851" width="16.5703125" customWidth="1"/>
    <col min="3852" max="3852" width="13.7109375" customWidth="1"/>
    <col min="3853" max="3853" width="15.7109375" customWidth="1"/>
    <col min="3854" max="3854" width="11.85546875" customWidth="1"/>
    <col min="4097" max="4097" width="3.5703125" customWidth="1"/>
    <col min="4098" max="4098" width="14.85546875" customWidth="1"/>
    <col min="4099" max="4099" width="14.5703125" customWidth="1"/>
    <col min="4100" max="4100" width="12.140625" customWidth="1"/>
    <col min="4101" max="4101" width="11.140625" customWidth="1"/>
    <col min="4102" max="4102" width="13.85546875" customWidth="1"/>
    <col min="4103" max="4103" width="12.7109375" customWidth="1"/>
    <col min="4104" max="4104" width="15.7109375" customWidth="1"/>
    <col min="4105" max="4105" width="15.140625" customWidth="1"/>
    <col min="4106" max="4106" width="14.28515625" customWidth="1"/>
    <col min="4107" max="4107" width="16.5703125" customWidth="1"/>
    <col min="4108" max="4108" width="13.7109375" customWidth="1"/>
    <col min="4109" max="4109" width="15.7109375" customWidth="1"/>
    <col min="4110" max="4110" width="11.85546875" customWidth="1"/>
    <col min="4353" max="4353" width="3.5703125" customWidth="1"/>
    <col min="4354" max="4354" width="14.85546875" customWidth="1"/>
    <col min="4355" max="4355" width="14.5703125" customWidth="1"/>
    <col min="4356" max="4356" width="12.140625" customWidth="1"/>
    <col min="4357" max="4357" width="11.140625" customWidth="1"/>
    <col min="4358" max="4358" width="13.85546875" customWidth="1"/>
    <col min="4359" max="4359" width="12.7109375" customWidth="1"/>
    <col min="4360" max="4360" width="15.7109375" customWidth="1"/>
    <col min="4361" max="4361" width="15.140625" customWidth="1"/>
    <col min="4362" max="4362" width="14.28515625" customWidth="1"/>
    <col min="4363" max="4363" width="16.5703125" customWidth="1"/>
    <col min="4364" max="4364" width="13.7109375" customWidth="1"/>
    <col min="4365" max="4365" width="15.7109375" customWidth="1"/>
    <col min="4366" max="4366" width="11.85546875" customWidth="1"/>
    <col min="4609" max="4609" width="3.5703125" customWidth="1"/>
    <col min="4610" max="4610" width="14.85546875" customWidth="1"/>
    <col min="4611" max="4611" width="14.5703125" customWidth="1"/>
    <col min="4612" max="4612" width="12.140625" customWidth="1"/>
    <col min="4613" max="4613" width="11.140625" customWidth="1"/>
    <col min="4614" max="4614" width="13.85546875" customWidth="1"/>
    <col min="4615" max="4615" width="12.7109375" customWidth="1"/>
    <col min="4616" max="4616" width="15.7109375" customWidth="1"/>
    <col min="4617" max="4617" width="15.140625" customWidth="1"/>
    <col min="4618" max="4618" width="14.28515625" customWidth="1"/>
    <col min="4619" max="4619" width="16.5703125" customWidth="1"/>
    <col min="4620" max="4620" width="13.7109375" customWidth="1"/>
    <col min="4621" max="4621" width="15.7109375" customWidth="1"/>
    <col min="4622" max="4622" width="11.85546875" customWidth="1"/>
    <col min="4865" max="4865" width="3.5703125" customWidth="1"/>
    <col min="4866" max="4866" width="14.85546875" customWidth="1"/>
    <col min="4867" max="4867" width="14.5703125" customWidth="1"/>
    <col min="4868" max="4868" width="12.140625" customWidth="1"/>
    <col min="4869" max="4869" width="11.140625" customWidth="1"/>
    <col min="4870" max="4870" width="13.85546875" customWidth="1"/>
    <col min="4871" max="4871" width="12.7109375" customWidth="1"/>
    <col min="4872" max="4872" width="15.7109375" customWidth="1"/>
    <col min="4873" max="4873" width="15.140625" customWidth="1"/>
    <col min="4874" max="4874" width="14.28515625" customWidth="1"/>
    <col min="4875" max="4875" width="16.5703125" customWidth="1"/>
    <col min="4876" max="4876" width="13.7109375" customWidth="1"/>
    <col min="4877" max="4877" width="15.7109375" customWidth="1"/>
    <col min="4878" max="4878" width="11.85546875" customWidth="1"/>
    <col min="5121" max="5121" width="3.5703125" customWidth="1"/>
    <col min="5122" max="5122" width="14.85546875" customWidth="1"/>
    <col min="5123" max="5123" width="14.5703125" customWidth="1"/>
    <col min="5124" max="5124" width="12.140625" customWidth="1"/>
    <col min="5125" max="5125" width="11.140625" customWidth="1"/>
    <col min="5126" max="5126" width="13.85546875" customWidth="1"/>
    <col min="5127" max="5127" width="12.7109375" customWidth="1"/>
    <col min="5128" max="5128" width="15.7109375" customWidth="1"/>
    <col min="5129" max="5129" width="15.140625" customWidth="1"/>
    <col min="5130" max="5130" width="14.28515625" customWidth="1"/>
    <col min="5131" max="5131" width="16.5703125" customWidth="1"/>
    <col min="5132" max="5132" width="13.7109375" customWidth="1"/>
    <col min="5133" max="5133" width="15.7109375" customWidth="1"/>
    <col min="5134" max="5134" width="11.85546875" customWidth="1"/>
    <col min="5377" max="5377" width="3.5703125" customWidth="1"/>
    <col min="5378" max="5378" width="14.85546875" customWidth="1"/>
    <col min="5379" max="5379" width="14.5703125" customWidth="1"/>
    <col min="5380" max="5380" width="12.140625" customWidth="1"/>
    <col min="5381" max="5381" width="11.140625" customWidth="1"/>
    <col min="5382" max="5382" width="13.85546875" customWidth="1"/>
    <col min="5383" max="5383" width="12.7109375" customWidth="1"/>
    <col min="5384" max="5384" width="15.7109375" customWidth="1"/>
    <col min="5385" max="5385" width="15.140625" customWidth="1"/>
    <col min="5386" max="5386" width="14.28515625" customWidth="1"/>
    <col min="5387" max="5387" width="16.5703125" customWidth="1"/>
    <col min="5388" max="5388" width="13.7109375" customWidth="1"/>
    <col min="5389" max="5389" width="15.7109375" customWidth="1"/>
    <col min="5390" max="5390" width="11.85546875" customWidth="1"/>
    <col min="5633" max="5633" width="3.5703125" customWidth="1"/>
    <col min="5634" max="5634" width="14.85546875" customWidth="1"/>
    <col min="5635" max="5635" width="14.5703125" customWidth="1"/>
    <col min="5636" max="5636" width="12.140625" customWidth="1"/>
    <col min="5637" max="5637" width="11.140625" customWidth="1"/>
    <col min="5638" max="5638" width="13.85546875" customWidth="1"/>
    <col min="5639" max="5639" width="12.7109375" customWidth="1"/>
    <col min="5640" max="5640" width="15.7109375" customWidth="1"/>
    <col min="5641" max="5641" width="15.140625" customWidth="1"/>
    <col min="5642" max="5642" width="14.28515625" customWidth="1"/>
    <col min="5643" max="5643" width="16.5703125" customWidth="1"/>
    <col min="5644" max="5644" width="13.7109375" customWidth="1"/>
    <col min="5645" max="5645" width="15.7109375" customWidth="1"/>
    <col min="5646" max="5646" width="11.85546875" customWidth="1"/>
    <col min="5889" max="5889" width="3.5703125" customWidth="1"/>
    <col min="5890" max="5890" width="14.85546875" customWidth="1"/>
    <col min="5891" max="5891" width="14.5703125" customWidth="1"/>
    <col min="5892" max="5892" width="12.140625" customWidth="1"/>
    <col min="5893" max="5893" width="11.140625" customWidth="1"/>
    <col min="5894" max="5894" width="13.85546875" customWidth="1"/>
    <col min="5895" max="5895" width="12.7109375" customWidth="1"/>
    <col min="5896" max="5896" width="15.7109375" customWidth="1"/>
    <col min="5897" max="5897" width="15.140625" customWidth="1"/>
    <col min="5898" max="5898" width="14.28515625" customWidth="1"/>
    <col min="5899" max="5899" width="16.5703125" customWidth="1"/>
    <col min="5900" max="5900" width="13.7109375" customWidth="1"/>
    <col min="5901" max="5901" width="15.7109375" customWidth="1"/>
    <col min="5902" max="5902" width="11.85546875" customWidth="1"/>
    <col min="6145" max="6145" width="3.5703125" customWidth="1"/>
    <col min="6146" max="6146" width="14.85546875" customWidth="1"/>
    <col min="6147" max="6147" width="14.5703125" customWidth="1"/>
    <col min="6148" max="6148" width="12.140625" customWidth="1"/>
    <col min="6149" max="6149" width="11.140625" customWidth="1"/>
    <col min="6150" max="6150" width="13.85546875" customWidth="1"/>
    <col min="6151" max="6151" width="12.7109375" customWidth="1"/>
    <col min="6152" max="6152" width="15.7109375" customWidth="1"/>
    <col min="6153" max="6153" width="15.140625" customWidth="1"/>
    <col min="6154" max="6154" width="14.28515625" customWidth="1"/>
    <col min="6155" max="6155" width="16.5703125" customWidth="1"/>
    <col min="6156" max="6156" width="13.7109375" customWidth="1"/>
    <col min="6157" max="6157" width="15.7109375" customWidth="1"/>
    <col min="6158" max="6158" width="11.85546875" customWidth="1"/>
    <col min="6401" max="6401" width="3.5703125" customWidth="1"/>
    <col min="6402" max="6402" width="14.85546875" customWidth="1"/>
    <col min="6403" max="6403" width="14.5703125" customWidth="1"/>
    <col min="6404" max="6404" width="12.140625" customWidth="1"/>
    <col min="6405" max="6405" width="11.140625" customWidth="1"/>
    <col min="6406" max="6406" width="13.85546875" customWidth="1"/>
    <col min="6407" max="6407" width="12.7109375" customWidth="1"/>
    <col min="6408" max="6408" width="15.7109375" customWidth="1"/>
    <col min="6409" max="6409" width="15.140625" customWidth="1"/>
    <col min="6410" max="6410" width="14.28515625" customWidth="1"/>
    <col min="6411" max="6411" width="16.5703125" customWidth="1"/>
    <col min="6412" max="6412" width="13.7109375" customWidth="1"/>
    <col min="6413" max="6413" width="15.7109375" customWidth="1"/>
    <col min="6414" max="6414" width="11.85546875" customWidth="1"/>
    <col min="6657" max="6657" width="3.5703125" customWidth="1"/>
    <col min="6658" max="6658" width="14.85546875" customWidth="1"/>
    <col min="6659" max="6659" width="14.5703125" customWidth="1"/>
    <col min="6660" max="6660" width="12.140625" customWidth="1"/>
    <col min="6661" max="6661" width="11.140625" customWidth="1"/>
    <col min="6662" max="6662" width="13.85546875" customWidth="1"/>
    <col min="6663" max="6663" width="12.7109375" customWidth="1"/>
    <col min="6664" max="6664" width="15.7109375" customWidth="1"/>
    <col min="6665" max="6665" width="15.140625" customWidth="1"/>
    <col min="6666" max="6666" width="14.28515625" customWidth="1"/>
    <col min="6667" max="6667" width="16.5703125" customWidth="1"/>
    <col min="6668" max="6668" width="13.7109375" customWidth="1"/>
    <col min="6669" max="6669" width="15.7109375" customWidth="1"/>
    <col min="6670" max="6670" width="11.85546875" customWidth="1"/>
    <col min="6913" max="6913" width="3.5703125" customWidth="1"/>
    <col min="6914" max="6914" width="14.85546875" customWidth="1"/>
    <col min="6915" max="6915" width="14.5703125" customWidth="1"/>
    <col min="6916" max="6916" width="12.140625" customWidth="1"/>
    <col min="6917" max="6917" width="11.140625" customWidth="1"/>
    <col min="6918" max="6918" width="13.85546875" customWidth="1"/>
    <col min="6919" max="6919" width="12.7109375" customWidth="1"/>
    <col min="6920" max="6920" width="15.7109375" customWidth="1"/>
    <col min="6921" max="6921" width="15.140625" customWidth="1"/>
    <col min="6922" max="6922" width="14.28515625" customWidth="1"/>
    <col min="6923" max="6923" width="16.5703125" customWidth="1"/>
    <col min="6924" max="6924" width="13.7109375" customWidth="1"/>
    <col min="6925" max="6925" width="15.7109375" customWidth="1"/>
    <col min="6926" max="6926" width="11.85546875" customWidth="1"/>
    <col min="7169" max="7169" width="3.5703125" customWidth="1"/>
    <col min="7170" max="7170" width="14.85546875" customWidth="1"/>
    <col min="7171" max="7171" width="14.5703125" customWidth="1"/>
    <col min="7172" max="7172" width="12.140625" customWidth="1"/>
    <col min="7173" max="7173" width="11.140625" customWidth="1"/>
    <col min="7174" max="7174" width="13.85546875" customWidth="1"/>
    <col min="7175" max="7175" width="12.7109375" customWidth="1"/>
    <col min="7176" max="7176" width="15.7109375" customWidth="1"/>
    <col min="7177" max="7177" width="15.140625" customWidth="1"/>
    <col min="7178" max="7178" width="14.28515625" customWidth="1"/>
    <col min="7179" max="7179" width="16.5703125" customWidth="1"/>
    <col min="7180" max="7180" width="13.7109375" customWidth="1"/>
    <col min="7181" max="7181" width="15.7109375" customWidth="1"/>
    <col min="7182" max="7182" width="11.85546875" customWidth="1"/>
    <col min="7425" max="7425" width="3.5703125" customWidth="1"/>
    <col min="7426" max="7426" width="14.85546875" customWidth="1"/>
    <col min="7427" max="7427" width="14.5703125" customWidth="1"/>
    <col min="7428" max="7428" width="12.140625" customWidth="1"/>
    <col min="7429" max="7429" width="11.140625" customWidth="1"/>
    <col min="7430" max="7430" width="13.85546875" customWidth="1"/>
    <col min="7431" max="7431" width="12.7109375" customWidth="1"/>
    <col min="7432" max="7432" width="15.7109375" customWidth="1"/>
    <col min="7433" max="7433" width="15.140625" customWidth="1"/>
    <col min="7434" max="7434" width="14.28515625" customWidth="1"/>
    <col min="7435" max="7435" width="16.5703125" customWidth="1"/>
    <col min="7436" max="7436" width="13.7109375" customWidth="1"/>
    <col min="7437" max="7437" width="15.7109375" customWidth="1"/>
    <col min="7438" max="7438" width="11.85546875" customWidth="1"/>
    <col min="7681" max="7681" width="3.5703125" customWidth="1"/>
    <col min="7682" max="7682" width="14.85546875" customWidth="1"/>
    <col min="7683" max="7683" width="14.5703125" customWidth="1"/>
    <col min="7684" max="7684" width="12.140625" customWidth="1"/>
    <col min="7685" max="7685" width="11.140625" customWidth="1"/>
    <col min="7686" max="7686" width="13.85546875" customWidth="1"/>
    <col min="7687" max="7687" width="12.7109375" customWidth="1"/>
    <col min="7688" max="7688" width="15.7109375" customWidth="1"/>
    <col min="7689" max="7689" width="15.140625" customWidth="1"/>
    <col min="7690" max="7690" width="14.28515625" customWidth="1"/>
    <col min="7691" max="7691" width="16.5703125" customWidth="1"/>
    <col min="7692" max="7692" width="13.7109375" customWidth="1"/>
    <col min="7693" max="7693" width="15.7109375" customWidth="1"/>
    <col min="7694" max="7694" width="11.85546875" customWidth="1"/>
    <col min="7937" max="7937" width="3.5703125" customWidth="1"/>
    <col min="7938" max="7938" width="14.85546875" customWidth="1"/>
    <col min="7939" max="7939" width="14.5703125" customWidth="1"/>
    <col min="7940" max="7940" width="12.140625" customWidth="1"/>
    <col min="7941" max="7941" width="11.140625" customWidth="1"/>
    <col min="7942" max="7942" width="13.85546875" customWidth="1"/>
    <col min="7943" max="7943" width="12.7109375" customWidth="1"/>
    <col min="7944" max="7944" width="15.7109375" customWidth="1"/>
    <col min="7945" max="7945" width="15.140625" customWidth="1"/>
    <col min="7946" max="7946" width="14.28515625" customWidth="1"/>
    <col min="7947" max="7947" width="16.5703125" customWidth="1"/>
    <col min="7948" max="7948" width="13.7109375" customWidth="1"/>
    <col min="7949" max="7949" width="15.7109375" customWidth="1"/>
    <col min="7950" max="7950" width="11.85546875" customWidth="1"/>
    <col min="8193" max="8193" width="3.5703125" customWidth="1"/>
    <col min="8194" max="8194" width="14.85546875" customWidth="1"/>
    <col min="8195" max="8195" width="14.5703125" customWidth="1"/>
    <col min="8196" max="8196" width="12.140625" customWidth="1"/>
    <col min="8197" max="8197" width="11.140625" customWidth="1"/>
    <col min="8198" max="8198" width="13.85546875" customWidth="1"/>
    <col min="8199" max="8199" width="12.7109375" customWidth="1"/>
    <col min="8200" max="8200" width="15.7109375" customWidth="1"/>
    <col min="8201" max="8201" width="15.140625" customWidth="1"/>
    <col min="8202" max="8202" width="14.28515625" customWidth="1"/>
    <col min="8203" max="8203" width="16.5703125" customWidth="1"/>
    <col min="8204" max="8204" width="13.7109375" customWidth="1"/>
    <col min="8205" max="8205" width="15.7109375" customWidth="1"/>
    <col min="8206" max="8206" width="11.85546875" customWidth="1"/>
    <col min="8449" max="8449" width="3.5703125" customWidth="1"/>
    <col min="8450" max="8450" width="14.85546875" customWidth="1"/>
    <col min="8451" max="8451" width="14.5703125" customWidth="1"/>
    <col min="8452" max="8452" width="12.140625" customWidth="1"/>
    <col min="8453" max="8453" width="11.140625" customWidth="1"/>
    <col min="8454" max="8454" width="13.85546875" customWidth="1"/>
    <col min="8455" max="8455" width="12.7109375" customWidth="1"/>
    <col min="8456" max="8456" width="15.7109375" customWidth="1"/>
    <col min="8457" max="8457" width="15.140625" customWidth="1"/>
    <col min="8458" max="8458" width="14.28515625" customWidth="1"/>
    <col min="8459" max="8459" width="16.5703125" customWidth="1"/>
    <col min="8460" max="8460" width="13.7109375" customWidth="1"/>
    <col min="8461" max="8461" width="15.7109375" customWidth="1"/>
    <col min="8462" max="8462" width="11.85546875" customWidth="1"/>
    <col min="8705" max="8705" width="3.5703125" customWidth="1"/>
    <col min="8706" max="8706" width="14.85546875" customWidth="1"/>
    <col min="8707" max="8707" width="14.5703125" customWidth="1"/>
    <col min="8708" max="8708" width="12.140625" customWidth="1"/>
    <col min="8709" max="8709" width="11.140625" customWidth="1"/>
    <col min="8710" max="8710" width="13.85546875" customWidth="1"/>
    <col min="8711" max="8711" width="12.7109375" customWidth="1"/>
    <col min="8712" max="8712" width="15.7109375" customWidth="1"/>
    <col min="8713" max="8713" width="15.140625" customWidth="1"/>
    <col min="8714" max="8714" width="14.28515625" customWidth="1"/>
    <col min="8715" max="8715" width="16.5703125" customWidth="1"/>
    <col min="8716" max="8716" width="13.7109375" customWidth="1"/>
    <col min="8717" max="8717" width="15.7109375" customWidth="1"/>
    <col min="8718" max="8718" width="11.85546875" customWidth="1"/>
    <col min="8961" max="8961" width="3.5703125" customWidth="1"/>
    <col min="8962" max="8962" width="14.85546875" customWidth="1"/>
    <col min="8963" max="8963" width="14.5703125" customWidth="1"/>
    <col min="8964" max="8964" width="12.140625" customWidth="1"/>
    <col min="8965" max="8965" width="11.140625" customWidth="1"/>
    <col min="8966" max="8966" width="13.85546875" customWidth="1"/>
    <col min="8967" max="8967" width="12.7109375" customWidth="1"/>
    <col min="8968" max="8968" width="15.7109375" customWidth="1"/>
    <col min="8969" max="8969" width="15.140625" customWidth="1"/>
    <col min="8970" max="8970" width="14.28515625" customWidth="1"/>
    <col min="8971" max="8971" width="16.5703125" customWidth="1"/>
    <col min="8972" max="8972" width="13.7109375" customWidth="1"/>
    <col min="8973" max="8973" width="15.7109375" customWidth="1"/>
    <col min="8974" max="8974" width="11.85546875" customWidth="1"/>
    <col min="9217" max="9217" width="3.5703125" customWidth="1"/>
    <col min="9218" max="9218" width="14.85546875" customWidth="1"/>
    <col min="9219" max="9219" width="14.5703125" customWidth="1"/>
    <col min="9220" max="9220" width="12.140625" customWidth="1"/>
    <col min="9221" max="9221" width="11.140625" customWidth="1"/>
    <col min="9222" max="9222" width="13.85546875" customWidth="1"/>
    <col min="9223" max="9223" width="12.7109375" customWidth="1"/>
    <col min="9224" max="9224" width="15.7109375" customWidth="1"/>
    <col min="9225" max="9225" width="15.140625" customWidth="1"/>
    <col min="9226" max="9226" width="14.28515625" customWidth="1"/>
    <col min="9227" max="9227" width="16.5703125" customWidth="1"/>
    <col min="9228" max="9228" width="13.7109375" customWidth="1"/>
    <col min="9229" max="9229" width="15.7109375" customWidth="1"/>
    <col min="9230" max="9230" width="11.85546875" customWidth="1"/>
    <col min="9473" max="9473" width="3.5703125" customWidth="1"/>
    <col min="9474" max="9474" width="14.85546875" customWidth="1"/>
    <col min="9475" max="9475" width="14.5703125" customWidth="1"/>
    <col min="9476" max="9476" width="12.140625" customWidth="1"/>
    <col min="9477" max="9477" width="11.140625" customWidth="1"/>
    <col min="9478" max="9478" width="13.85546875" customWidth="1"/>
    <col min="9479" max="9479" width="12.7109375" customWidth="1"/>
    <col min="9480" max="9480" width="15.7109375" customWidth="1"/>
    <col min="9481" max="9481" width="15.140625" customWidth="1"/>
    <col min="9482" max="9482" width="14.28515625" customWidth="1"/>
    <col min="9483" max="9483" width="16.5703125" customWidth="1"/>
    <col min="9484" max="9484" width="13.7109375" customWidth="1"/>
    <col min="9485" max="9485" width="15.7109375" customWidth="1"/>
    <col min="9486" max="9486" width="11.85546875" customWidth="1"/>
    <col min="9729" max="9729" width="3.5703125" customWidth="1"/>
    <col min="9730" max="9730" width="14.85546875" customWidth="1"/>
    <col min="9731" max="9731" width="14.5703125" customWidth="1"/>
    <col min="9732" max="9732" width="12.140625" customWidth="1"/>
    <col min="9733" max="9733" width="11.140625" customWidth="1"/>
    <col min="9734" max="9734" width="13.85546875" customWidth="1"/>
    <col min="9735" max="9735" width="12.7109375" customWidth="1"/>
    <col min="9736" max="9736" width="15.7109375" customWidth="1"/>
    <col min="9737" max="9737" width="15.140625" customWidth="1"/>
    <col min="9738" max="9738" width="14.28515625" customWidth="1"/>
    <col min="9739" max="9739" width="16.5703125" customWidth="1"/>
    <col min="9740" max="9740" width="13.7109375" customWidth="1"/>
    <col min="9741" max="9741" width="15.7109375" customWidth="1"/>
    <col min="9742" max="9742" width="11.85546875" customWidth="1"/>
    <col min="9985" max="9985" width="3.5703125" customWidth="1"/>
    <col min="9986" max="9986" width="14.85546875" customWidth="1"/>
    <col min="9987" max="9987" width="14.5703125" customWidth="1"/>
    <col min="9988" max="9988" width="12.140625" customWidth="1"/>
    <col min="9989" max="9989" width="11.140625" customWidth="1"/>
    <col min="9990" max="9990" width="13.85546875" customWidth="1"/>
    <col min="9991" max="9991" width="12.7109375" customWidth="1"/>
    <col min="9992" max="9992" width="15.7109375" customWidth="1"/>
    <col min="9993" max="9993" width="15.140625" customWidth="1"/>
    <col min="9994" max="9994" width="14.28515625" customWidth="1"/>
    <col min="9995" max="9995" width="16.5703125" customWidth="1"/>
    <col min="9996" max="9996" width="13.7109375" customWidth="1"/>
    <col min="9997" max="9997" width="15.7109375" customWidth="1"/>
    <col min="9998" max="9998" width="11.85546875" customWidth="1"/>
    <col min="10241" max="10241" width="3.5703125" customWidth="1"/>
    <col min="10242" max="10242" width="14.85546875" customWidth="1"/>
    <col min="10243" max="10243" width="14.5703125" customWidth="1"/>
    <col min="10244" max="10244" width="12.140625" customWidth="1"/>
    <col min="10245" max="10245" width="11.140625" customWidth="1"/>
    <col min="10246" max="10246" width="13.85546875" customWidth="1"/>
    <col min="10247" max="10247" width="12.7109375" customWidth="1"/>
    <col min="10248" max="10248" width="15.7109375" customWidth="1"/>
    <col min="10249" max="10249" width="15.140625" customWidth="1"/>
    <col min="10250" max="10250" width="14.28515625" customWidth="1"/>
    <col min="10251" max="10251" width="16.5703125" customWidth="1"/>
    <col min="10252" max="10252" width="13.7109375" customWidth="1"/>
    <col min="10253" max="10253" width="15.7109375" customWidth="1"/>
    <col min="10254" max="10254" width="11.85546875" customWidth="1"/>
    <col min="10497" max="10497" width="3.5703125" customWidth="1"/>
    <col min="10498" max="10498" width="14.85546875" customWidth="1"/>
    <col min="10499" max="10499" width="14.5703125" customWidth="1"/>
    <col min="10500" max="10500" width="12.140625" customWidth="1"/>
    <col min="10501" max="10501" width="11.140625" customWidth="1"/>
    <col min="10502" max="10502" width="13.85546875" customWidth="1"/>
    <col min="10503" max="10503" width="12.7109375" customWidth="1"/>
    <col min="10504" max="10504" width="15.7109375" customWidth="1"/>
    <col min="10505" max="10505" width="15.140625" customWidth="1"/>
    <col min="10506" max="10506" width="14.28515625" customWidth="1"/>
    <col min="10507" max="10507" width="16.5703125" customWidth="1"/>
    <col min="10508" max="10508" width="13.7109375" customWidth="1"/>
    <col min="10509" max="10509" width="15.7109375" customWidth="1"/>
    <col min="10510" max="10510" width="11.85546875" customWidth="1"/>
    <col min="10753" max="10753" width="3.5703125" customWidth="1"/>
    <col min="10754" max="10754" width="14.85546875" customWidth="1"/>
    <col min="10755" max="10755" width="14.5703125" customWidth="1"/>
    <col min="10756" max="10756" width="12.140625" customWidth="1"/>
    <col min="10757" max="10757" width="11.140625" customWidth="1"/>
    <col min="10758" max="10758" width="13.85546875" customWidth="1"/>
    <col min="10759" max="10759" width="12.7109375" customWidth="1"/>
    <col min="10760" max="10760" width="15.7109375" customWidth="1"/>
    <col min="10761" max="10761" width="15.140625" customWidth="1"/>
    <col min="10762" max="10762" width="14.28515625" customWidth="1"/>
    <col min="10763" max="10763" width="16.5703125" customWidth="1"/>
    <col min="10764" max="10764" width="13.7109375" customWidth="1"/>
    <col min="10765" max="10765" width="15.7109375" customWidth="1"/>
    <col min="10766" max="10766" width="11.85546875" customWidth="1"/>
    <col min="11009" max="11009" width="3.5703125" customWidth="1"/>
    <col min="11010" max="11010" width="14.85546875" customWidth="1"/>
    <col min="11011" max="11011" width="14.5703125" customWidth="1"/>
    <col min="11012" max="11012" width="12.140625" customWidth="1"/>
    <col min="11013" max="11013" width="11.140625" customWidth="1"/>
    <col min="11014" max="11014" width="13.85546875" customWidth="1"/>
    <col min="11015" max="11015" width="12.7109375" customWidth="1"/>
    <col min="11016" max="11016" width="15.7109375" customWidth="1"/>
    <col min="11017" max="11017" width="15.140625" customWidth="1"/>
    <col min="11018" max="11018" width="14.28515625" customWidth="1"/>
    <col min="11019" max="11019" width="16.5703125" customWidth="1"/>
    <col min="11020" max="11020" width="13.7109375" customWidth="1"/>
    <col min="11021" max="11021" width="15.7109375" customWidth="1"/>
    <col min="11022" max="11022" width="11.85546875" customWidth="1"/>
    <col min="11265" max="11265" width="3.5703125" customWidth="1"/>
    <col min="11266" max="11266" width="14.85546875" customWidth="1"/>
    <col min="11267" max="11267" width="14.5703125" customWidth="1"/>
    <col min="11268" max="11268" width="12.140625" customWidth="1"/>
    <col min="11269" max="11269" width="11.140625" customWidth="1"/>
    <col min="11270" max="11270" width="13.85546875" customWidth="1"/>
    <col min="11271" max="11271" width="12.7109375" customWidth="1"/>
    <col min="11272" max="11272" width="15.7109375" customWidth="1"/>
    <col min="11273" max="11273" width="15.140625" customWidth="1"/>
    <col min="11274" max="11274" width="14.28515625" customWidth="1"/>
    <col min="11275" max="11275" width="16.5703125" customWidth="1"/>
    <col min="11276" max="11276" width="13.7109375" customWidth="1"/>
    <col min="11277" max="11277" width="15.7109375" customWidth="1"/>
    <col min="11278" max="11278" width="11.85546875" customWidth="1"/>
    <col min="11521" max="11521" width="3.5703125" customWidth="1"/>
    <col min="11522" max="11522" width="14.85546875" customWidth="1"/>
    <col min="11523" max="11523" width="14.5703125" customWidth="1"/>
    <col min="11524" max="11524" width="12.140625" customWidth="1"/>
    <col min="11525" max="11525" width="11.140625" customWidth="1"/>
    <col min="11526" max="11526" width="13.85546875" customWidth="1"/>
    <col min="11527" max="11527" width="12.7109375" customWidth="1"/>
    <col min="11528" max="11528" width="15.7109375" customWidth="1"/>
    <col min="11529" max="11529" width="15.140625" customWidth="1"/>
    <col min="11530" max="11530" width="14.28515625" customWidth="1"/>
    <col min="11531" max="11531" width="16.5703125" customWidth="1"/>
    <col min="11532" max="11532" width="13.7109375" customWidth="1"/>
    <col min="11533" max="11533" width="15.7109375" customWidth="1"/>
    <col min="11534" max="11534" width="11.85546875" customWidth="1"/>
    <col min="11777" max="11777" width="3.5703125" customWidth="1"/>
    <col min="11778" max="11778" width="14.85546875" customWidth="1"/>
    <col min="11779" max="11779" width="14.5703125" customWidth="1"/>
    <col min="11780" max="11780" width="12.140625" customWidth="1"/>
    <col min="11781" max="11781" width="11.140625" customWidth="1"/>
    <col min="11782" max="11782" width="13.85546875" customWidth="1"/>
    <col min="11783" max="11783" width="12.7109375" customWidth="1"/>
    <col min="11784" max="11784" width="15.7109375" customWidth="1"/>
    <col min="11785" max="11785" width="15.140625" customWidth="1"/>
    <col min="11786" max="11786" width="14.28515625" customWidth="1"/>
    <col min="11787" max="11787" width="16.5703125" customWidth="1"/>
    <col min="11788" max="11788" width="13.7109375" customWidth="1"/>
    <col min="11789" max="11789" width="15.7109375" customWidth="1"/>
    <col min="11790" max="11790" width="11.85546875" customWidth="1"/>
    <col min="12033" max="12033" width="3.5703125" customWidth="1"/>
    <col min="12034" max="12034" width="14.85546875" customWidth="1"/>
    <col min="12035" max="12035" width="14.5703125" customWidth="1"/>
    <col min="12036" max="12036" width="12.140625" customWidth="1"/>
    <col min="12037" max="12037" width="11.140625" customWidth="1"/>
    <col min="12038" max="12038" width="13.85546875" customWidth="1"/>
    <col min="12039" max="12039" width="12.7109375" customWidth="1"/>
    <col min="12040" max="12040" width="15.7109375" customWidth="1"/>
    <col min="12041" max="12041" width="15.140625" customWidth="1"/>
    <col min="12042" max="12042" width="14.28515625" customWidth="1"/>
    <col min="12043" max="12043" width="16.5703125" customWidth="1"/>
    <col min="12044" max="12044" width="13.7109375" customWidth="1"/>
    <col min="12045" max="12045" width="15.7109375" customWidth="1"/>
    <col min="12046" max="12046" width="11.85546875" customWidth="1"/>
    <col min="12289" max="12289" width="3.5703125" customWidth="1"/>
    <col min="12290" max="12290" width="14.85546875" customWidth="1"/>
    <col min="12291" max="12291" width="14.5703125" customWidth="1"/>
    <col min="12292" max="12292" width="12.140625" customWidth="1"/>
    <col min="12293" max="12293" width="11.140625" customWidth="1"/>
    <col min="12294" max="12294" width="13.85546875" customWidth="1"/>
    <col min="12295" max="12295" width="12.7109375" customWidth="1"/>
    <col min="12296" max="12296" width="15.7109375" customWidth="1"/>
    <col min="12297" max="12297" width="15.140625" customWidth="1"/>
    <col min="12298" max="12298" width="14.28515625" customWidth="1"/>
    <col min="12299" max="12299" width="16.5703125" customWidth="1"/>
    <col min="12300" max="12300" width="13.7109375" customWidth="1"/>
    <col min="12301" max="12301" width="15.7109375" customWidth="1"/>
    <col min="12302" max="12302" width="11.85546875" customWidth="1"/>
    <col min="12545" max="12545" width="3.5703125" customWidth="1"/>
    <col min="12546" max="12546" width="14.85546875" customWidth="1"/>
    <col min="12547" max="12547" width="14.5703125" customWidth="1"/>
    <col min="12548" max="12548" width="12.140625" customWidth="1"/>
    <col min="12549" max="12549" width="11.140625" customWidth="1"/>
    <col min="12550" max="12550" width="13.85546875" customWidth="1"/>
    <col min="12551" max="12551" width="12.7109375" customWidth="1"/>
    <col min="12552" max="12552" width="15.7109375" customWidth="1"/>
    <col min="12553" max="12553" width="15.140625" customWidth="1"/>
    <col min="12554" max="12554" width="14.28515625" customWidth="1"/>
    <col min="12555" max="12555" width="16.5703125" customWidth="1"/>
    <col min="12556" max="12556" width="13.7109375" customWidth="1"/>
    <col min="12557" max="12557" width="15.7109375" customWidth="1"/>
    <col min="12558" max="12558" width="11.85546875" customWidth="1"/>
    <col min="12801" max="12801" width="3.5703125" customWidth="1"/>
    <col min="12802" max="12802" width="14.85546875" customWidth="1"/>
    <col min="12803" max="12803" width="14.5703125" customWidth="1"/>
    <col min="12804" max="12804" width="12.140625" customWidth="1"/>
    <col min="12805" max="12805" width="11.140625" customWidth="1"/>
    <col min="12806" max="12806" width="13.85546875" customWidth="1"/>
    <col min="12807" max="12807" width="12.7109375" customWidth="1"/>
    <col min="12808" max="12808" width="15.7109375" customWidth="1"/>
    <col min="12809" max="12809" width="15.140625" customWidth="1"/>
    <col min="12810" max="12810" width="14.28515625" customWidth="1"/>
    <col min="12811" max="12811" width="16.5703125" customWidth="1"/>
    <col min="12812" max="12812" width="13.7109375" customWidth="1"/>
    <col min="12813" max="12813" width="15.7109375" customWidth="1"/>
    <col min="12814" max="12814" width="11.85546875" customWidth="1"/>
    <col min="13057" max="13057" width="3.5703125" customWidth="1"/>
    <col min="13058" max="13058" width="14.85546875" customWidth="1"/>
    <col min="13059" max="13059" width="14.5703125" customWidth="1"/>
    <col min="13060" max="13060" width="12.140625" customWidth="1"/>
    <col min="13061" max="13061" width="11.140625" customWidth="1"/>
    <col min="13062" max="13062" width="13.85546875" customWidth="1"/>
    <col min="13063" max="13063" width="12.7109375" customWidth="1"/>
    <col min="13064" max="13064" width="15.7109375" customWidth="1"/>
    <col min="13065" max="13065" width="15.140625" customWidth="1"/>
    <col min="13066" max="13066" width="14.28515625" customWidth="1"/>
    <col min="13067" max="13067" width="16.5703125" customWidth="1"/>
    <col min="13068" max="13068" width="13.7109375" customWidth="1"/>
    <col min="13069" max="13069" width="15.7109375" customWidth="1"/>
    <col min="13070" max="13070" width="11.85546875" customWidth="1"/>
    <col min="13313" max="13313" width="3.5703125" customWidth="1"/>
    <col min="13314" max="13314" width="14.85546875" customWidth="1"/>
    <col min="13315" max="13315" width="14.5703125" customWidth="1"/>
    <col min="13316" max="13316" width="12.140625" customWidth="1"/>
    <col min="13317" max="13317" width="11.140625" customWidth="1"/>
    <col min="13318" max="13318" width="13.85546875" customWidth="1"/>
    <col min="13319" max="13319" width="12.7109375" customWidth="1"/>
    <col min="13320" max="13320" width="15.7109375" customWidth="1"/>
    <col min="13321" max="13321" width="15.140625" customWidth="1"/>
    <col min="13322" max="13322" width="14.28515625" customWidth="1"/>
    <col min="13323" max="13323" width="16.5703125" customWidth="1"/>
    <col min="13324" max="13324" width="13.7109375" customWidth="1"/>
    <col min="13325" max="13325" width="15.7109375" customWidth="1"/>
    <col min="13326" max="13326" width="11.85546875" customWidth="1"/>
    <col min="13569" max="13569" width="3.5703125" customWidth="1"/>
    <col min="13570" max="13570" width="14.85546875" customWidth="1"/>
    <col min="13571" max="13571" width="14.5703125" customWidth="1"/>
    <col min="13572" max="13572" width="12.140625" customWidth="1"/>
    <col min="13573" max="13573" width="11.140625" customWidth="1"/>
    <col min="13574" max="13574" width="13.85546875" customWidth="1"/>
    <col min="13575" max="13575" width="12.7109375" customWidth="1"/>
    <col min="13576" max="13576" width="15.7109375" customWidth="1"/>
    <col min="13577" max="13577" width="15.140625" customWidth="1"/>
    <col min="13578" max="13578" width="14.28515625" customWidth="1"/>
    <col min="13579" max="13579" width="16.5703125" customWidth="1"/>
    <col min="13580" max="13580" width="13.7109375" customWidth="1"/>
    <col min="13581" max="13581" width="15.7109375" customWidth="1"/>
    <col min="13582" max="13582" width="11.85546875" customWidth="1"/>
    <col min="13825" max="13825" width="3.5703125" customWidth="1"/>
    <col min="13826" max="13826" width="14.85546875" customWidth="1"/>
    <col min="13827" max="13827" width="14.5703125" customWidth="1"/>
    <col min="13828" max="13828" width="12.140625" customWidth="1"/>
    <col min="13829" max="13829" width="11.140625" customWidth="1"/>
    <col min="13830" max="13830" width="13.85546875" customWidth="1"/>
    <col min="13831" max="13831" width="12.7109375" customWidth="1"/>
    <col min="13832" max="13832" width="15.7109375" customWidth="1"/>
    <col min="13833" max="13833" width="15.140625" customWidth="1"/>
    <col min="13834" max="13834" width="14.28515625" customWidth="1"/>
    <col min="13835" max="13835" width="16.5703125" customWidth="1"/>
    <col min="13836" max="13836" width="13.7109375" customWidth="1"/>
    <col min="13837" max="13837" width="15.7109375" customWidth="1"/>
    <col min="13838" max="13838" width="11.85546875" customWidth="1"/>
    <col min="14081" max="14081" width="3.5703125" customWidth="1"/>
    <col min="14082" max="14082" width="14.85546875" customWidth="1"/>
    <col min="14083" max="14083" width="14.5703125" customWidth="1"/>
    <col min="14084" max="14084" width="12.140625" customWidth="1"/>
    <col min="14085" max="14085" width="11.140625" customWidth="1"/>
    <col min="14086" max="14086" width="13.85546875" customWidth="1"/>
    <col min="14087" max="14087" width="12.7109375" customWidth="1"/>
    <col min="14088" max="14088" width="15.7109375" customWidth="1"/>
    <col min="14089" max="14089" width="15.140625" customWidth="1"/>
    <col min="14090" max="14090" width="14.28515625" customWidth="1"/>
    <col min="14091" max="14091" width="16.5703125" customWidth="1"/>
    <col min="14092" max="14092" width="13.7109375" customWidth="1"/>
    <col min="14093" max="14093" width="15.7109375" customWidth="1"/>
    <col min="14094" max="14094" width="11.85546875" customWidth="1"/>
    <col min="14337" max="14337" width="3.5703125" customWidth="1"/>
    <col min="14338" max="14338" width="14.85546875" customWidth="1"/>
    <col min="14339" max="14339" width="14.5703125" customWidth="1"/>
    <col min="14340" max="14340" width="12.140625" customWidth="1"/>
    <col min="14341" max="14341" width="11.140625" customWidth="1"/>
    <col min="14342" max="14342" width="13.85546875" customWidth="1"/>
    <col min="14343" max="14343" width="12.7109375" customWidth="1"/>
    <col min="14344" max="14344" width="15.7109375" customWidth="1"/>
    <col min="14345" max="14345" width="15.140625" customWidth="1"/>
    <col min="14346" max="14346" width="14.28515625" customWidth="1"/>
    <col min="14347" max="14347" width="16.5703125" customWidth="1"/>
    <col min="14348" max="14348" width="13.7109375" customWidth="1"/>
    <col min="14349" max="14349" width="15.7109375" customWidth="1"/>
    <col min="14350" max="14350" width="11.85546875" customWidth="1"/>
    <col min="14593" max="14593" width="3.5703125" customWidth="1"/>
    <col min="14594" max="14594" width="14.85546875" customWidth="1"/>
    <col min="14595" max="14595" width="14.5703125" customWidth="1"/>
    <col min="14596" max="14596" width="12.140625" customWidth="1"/>
    <col min="14597" max="14597" width="11.140625" customWidth="1"/>
    <col min="14598" max="14598" width="13.85546875" customWidth="1"/>
    <col min="14599" max="14599" width="12.7109375" customWidth="1"/>
    <col min="14600" max="14600" width="15.7109375" customWidth="1"/>
    <col min="14601" max="14601" width="15.140625" customWidth="1"/>
    <col min="14602" max="14602" width="14.28515625" customWidth="1"/>
    <col min="14603" max="14603" width="16.5703125" customWidth="1"/>
    <col min="14604" max="14604" width="13.7109375" customWidth="1"/>
    <col min="14605" max="14605" width="15.7109375" customWidth="1"/>
    <col min="14606" max="14606" width="11.85546875" customWidth="1"/>
    <col min="14849" max="14849" width="3.5703125" customWidth="1"/>
    <col min="14850" max="14850" width="14.85546875" customWidth="1"/>
    <col min="14851" max="14851" width="14.5703125" customWidth="1"/>
    <col min="14852" max="14852" width="12.140625" customWidth="1"/>
    <col min="14853" max="14853" width="11.140625" customWidth="1"/>
    <col min="14854" max="14854" width="13.85546875" customWidth="1"/>
    <col min="14855" max="14855" width="12.7109375" customWidth="1"/>
    <col min="14856" max="14856" width="15.7109375" customWidth="1"/>
    <col min="14857" max="14857" width="15.140625" customWidth="1"/>
    <col min="14858" max="14858" width="14.28515625" customWidth="1"/>
    <col min="14859" max="14859" width="16.5703125" customWidth="1"/>
    <col min="14860" max="14860" width="13.7109375" customWidth="1"/>
    <col min="14861" max="14861" width="15.7109375" customWidth="1"/>
    <col min="14862" max="14862" width="11.85546875" customWidth="1"/>
    <col min="15105" max="15105" width="3.5703125" customWidth="1"/>
    <col min="15106" max="15106" width="14.85546875" customWidth="1"/>
    <col min="15107" max="15107" width="14.5703125" customWidth="1"/>
    <col min="15108" max="15108" width="12.140625" customWidth="1"/>
    <col min="15109" max="15109" width="11.140625" customWidth="1"/>
    <col min="15110" max="15110" width="13.85546875" customWidth="1"/>
    <col min="15111" max="15111" width="12.7109375" customWidth="1"/>
    <col min="15112" max="15112" width="15.7109375" customWidth="1"/>
    <col min="15113" max="15113" width="15.140625" customWidth="1"/>
    <col min="15114" max="15114" width="14.28515625" customWidth="1"/>
    <col min="15115" max="15115" width="16.5703125" customWidth="1"/>
    <col min="15116" max="15116" width="13.7109375" customWidth="1"/>
    <col min="15117" max="15117" width="15.7109375" customWidth="1"/>
    <col min="15118" max="15118" width="11.85546875" customWidth="1"/>
    <col min="15361" max="15361" width="3.5703125" customWidth="1"/>
    <col min="15362" max="15362" width="14.85546875" customWidth="1"/>
    <col min="15363" max="15363" width="14.5703125" customWidth="1"/>
    <col min="15364" max="15364" width="12.140625" customWidth="1"/>
    <col min="15365" max="15365" width="11.140625" customWidth="1"/>
    <col min="15366" max="15366" width="13.85546875" customWidth="1"/>
    <col min="15367" max="15367" width="12.7109375" customWidth="1"/>
    <col min="15368" max="15368" width="15.7109375" customWidth="1"/>
    <col min="15369" max="15369" width="15.140625" customWidth="1"/>
    <col min="15370" max="15370" width="14.28515625" customWidth="1"/>
    <col min="15371" max="15371" width="16.5703125" customWidth="1"/>
    <col min="15372" max="15372" width="13.7109375" customWidth="1"/>
    <col min="15373" max="15373" width="15.7109375" customWidth="1"/>
    <col min="15374" max="15374" width="11.85546875" customWidth="1"/>
    <col min="15617" max="15617" width="3.5703125" customWidth="1"/>
    <col min="15618" max="15618" width="14.85546875" customWidth="1"/>
    <col min="15619" max="15619" width="14.5703125" customWidth="1"/>
    <col min="15620" max="15620" width="12.140625" customWidth="1"/>
    <col min="15621" max="15621" width="11.140625" customWidth="1"/>
    <col min="15622" max="15622" width="13.85546875" customWidth="1"/>
    <col min="15623" max="15623" width="12.7109375" customWidth="1"/>
    <col min="15624" max="15624" width="15.7109375" customWidth="1"/>
    <col min="15625" max="15625" width="15.140625" customWidth="1"/>
    <col min="15626" max="15626" width="14.28515625" customWidth="1"/>
    <col min="15627" max="15627" width="16.5703125" customWidth="1"/>
    <col min="15628" max="15628" width="13.7109375" customWidth="1"/>
    <col min="15629" max="15629" width="15.7109375" customWidth="1"/>
    <col min="15630" max="15630" width="11.85546875" customWidth="1"/>
    <col min="15873" max="15873" width="3.5703125" customWidth="1"/>
    <col min="15874" max="15874" width="14.85546875" customWidth="1"/>
    <col min="15875" max="15875" width="14.5703125" customWidth="1"/>
    <col min="15876" max="15876" width="12.140625" customWidth="1"/>
    <col min="15877" max="15877" width="11.140625" customWidth="1"/>
    <col min="15878" max="15878" width="13.85546875" customWidth="1"/>
    <col min="15879" max="15879" width="12.7109375" customWidth="1"/>
    <col min="15880" max="15880" width="15.7109375" customWidth="1"/>
    <col min="15881" max="15881" width="15.140625" customWidth="1"/>
    <col min="15882" max="15882" width="14.28515625" customWidth="1"/>
    <col min="15883" max="15883" width="16.5703125" customWidth="1"/>
    <col min="15884" max="15884" width="13.7109375" customWidth="1"/>
    <col min="15885" max="15885" width="15.7109375" customWidth="1"/>
    <col min="15886" max="15886" width="11.85546875" customWidth="1"/>
    <col min="16129" max="16129" width="3.5703125" customWidth="1"/>
    <col min="16130" max="16130" width="14.85546875" customWidth="1"/>
    <col min="16131" max="16131" width="14.5703125" customWidth="1"/>
    <col min="16132" max="16132" width="12.140625" customWidth="1"/>
    <col min="16133" max="16133" width="11.140625" customWidth="1"/>
    <col min="16134" max="16134" width="13.85546875" customWidth="1"/>
    <col min="16135" max="16135" width="12.7109375" customWidth="1"/>
    <col min="16136" max="16136" width="15.7109375" customWidth="1"/>
    <col min="16137" max="16137" width="15.140625" customWidth="1"/>
    <col min="16138" max="16138" width="14.28515625" customWidth="1"/>
    <col min="16139" max="16139" width="16.5703125" customWidth="1"/>
    <col min="16140" max="16140" width="13.7109375" customWidth="1"/>
    <col min="16141" max="16141" width="15.7109375" customWidth="1"/>
    <col min="16142" max="16142" width="11.85546875" customWidth="1"/>
  </cols>
  <sheetData>
    <row r="1" spans="2:15" ht="15.75" thickBot="1" x14ac:dyDescent="0.3"/>
    <row r="2" spans="2:15" ht="18" x14ac:dyDescent="0.25">
      <c r="B2" s="3"/>
      <c r="C2" s="4"/>
      <c r="D2" s="79" t="s">
        <v>7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" t="s">
        <v>0</v>
      </c>
    </row>
    <row r="3" spans="2:15" ht="18" x14ac:dyDescent="0.25">
      <c r="B3" s="5"/>
      <c r="C3" s="6"/>
      <c r="D3" s="80" t="s">
        <v>22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9" t="s">
        <v>1</v>
      </c>
    </row>
    <row r="4" spans="2:15" ht="22.5" customHeight="1" x14ac:dyDescent="0.25">
      <c r="B4" s="5"/>
      <c r="C4" s="6"/>
      <c r="D4" s="81" t="s">
        <v>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10" t="s">
        <v>2</v>
      </c>
    </row>
    <row r="5" spans="2:15" ht="22.5" customHeight="1" x14ac:dyDescent="0.25">
      <c r="B5" s="82" t="s">
        <v>74</v>
      </c>
      <c r="C5" s="83"/>
      <c r="D5" s="83"/>
      <c r="E5" s="83"/>
      <c r="F5" s="83"/>
      <c r="G5" s="84" t="s">
        <v>79</v>
      </c>
      <c r="H5" s="84"/>
      <c r="I5" s="84"/>
      <c r="J5" s="84"/>
      <c r="K5" s="84"/>
      <c r="L5" s="84"/>
      <c r="M5" s="84"/>
      <c r="N5" s="84"/>
      <c r="O5" s="85"/>
    </row>
    <row r="6" spans="2:15" ht="18" x14ac:dyDescent="0.25">
      <c r="B6" s="75" t="s">
        <v>75</v>
      </c>
      <c r="C6" s="76"/>
      <c r="D6" s="76"/>
      <c r="E6" s="76"/>
      <c r="F6" s="76"/>
      <c r="G6" s="77" t="s">
        <v>80</v>
      </c>
      <c r="H6" s="77"/>
      <c r="I6" s="77"/>
      <c r="J6" s="77"/>
      <c r="K6" s="77"/>
      <c r="L6" s="77"/>
      <c r="M6" s="77"/>
      <c r="N6" s="77"/>
      <c r="O6" s="78"/>
    </row>
    <row r="7" spans="2:15" ht="18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6"/>
      <c r="O7" s="36"/>
    </row>
    <row r="8" spans="2:15" ht="15.75" x14ac:dyDescent="0.25">
      <c r="B8" s="49" t="s">
        <v>49</v>
      </c>
      <c r="C8" s="86">
        <v>2024</v>
      </c>
      <c r="D8" s="86"/>
      <c r="E8" s="14"/>
      <c r="F8" s="8"/>
      <c r="G8" s="8"/>
      <c r="H8" s="6"/>
      <c r="I8" s="6"/>
      <c r="J8" s="15"/>
      <c r="K8" s="6"/>
      <c r="L8" s="6"/>
      <c r="M8" s="6"/>
      <c r="N8" s="6"/>
      <c r="O8" s="36"/>
    </row>
    <row r="9" spans="2:15" ht="18" x14ac:dyDescent="0.25">
      <c r="B9" s="49" t="s">
        <v>36</v>
      </c>
      <c r="C9" s="86" t="s">
        <v>29</v>
      </c>
      <c r="D9" s="86"/>
      <c r="E9" s="12"/>
      <c r="F9" s="12"/>
      <c r="G9" s="12"/>
      <c r="H9" s="12"/>
      <c r="I9" s="12"/>
      <c r="J9" s="12"/>
      <c r="K9" s="12"/>
      <c r="L9" s="12"/>
      <c r="M9" s="12"/>
      <c r="N9" s="6"/>
      <c r="O9" s="36"/>
    </row>
    <row r="10" spans="2:15" s="18" customFormat="1" ht="12.75" x14ac:dyDescent="0.2">
      <c r="B10" s="13"/>
      <c r="C10" s="14"/>
      <c r="D10" s="14"/>
      <c r="E10" s="14"/>
      <c r="F10" s="8"/>
      <c r="G10" s="16"/>
      <c r="H10" s="17"/>
      <c r="I10" s="17"/>
      <c r="J10" s="17"/>
      <c r="K10" s="17"/>
      <c r="L10" s="17"/>
      <c r="M10" s="17"/>
      <c r="N10" s="17"/>
      <c r="O10" s="37"/>
    </row>
    <row r="11" spans="2:15" ht="15.75" thickBot="1" x14ac:dyDescent="0.3">
      <c r="B11" s="19"/>
      <c r="C11" s="20"/>
      <c r="D11" s="20"/>
      <c r="E11" s="20"/>
      <c r="F11" s="6"/>
      <c r="G11" s="6"/>
      <c r="H11" s="6"/>
      <c r="I11" s="6"/>
      <c r="J11" s="6"/>
      <c r="K11" s="6"/>
      <c r="L11" s="6"/>
      <c r="M11" s="6"/>
      <c r="N11" s="6"/>
      <c r="O11" s="36"/>
    </row>
    <row r="12" spans="2:15" s="35" customFormat="1" ht="51.75" thickBot="1" x14ac:dyDescent="0.3">
      <c r="B12" s="32" t="s">
        <v>9</v>
      </c>
      <c r="C12" s="32" t="s">
        <v>37</v>
      </c>
      <c r="D12" s="32" t="s">
        <v>10</v>
      </c>
      <c r="E12" s="33" t="s">
        <v>21</v>
      </c>
      <c r="F12" s="32" t="s">
        <v>11</v>
      </c>
      <c r="G12" s="32" t="s">
        <v>12</v>
      </c>
      <c r="H12" s="32" t="s">
        <v>13</v>
      </c>
      <c r="I12" s="34" t="s">
        <v>14</v>
      </c>
      <c r="J12" s="32" t="s">
        <v>15</v>
      </c>
      <c r="K12" s="32" t="s">
        <v>16</v>
      </c>
      <c r="L12" s="32" t="s">
        <v>17</v>
      </c>
      <c r="M12" s="32" t="s">
        <v>18</v>
      </c>
      <c r="N12" s="32" t="s">
        <v>19</v>
      </c>
      <c r="O12" s="32" t="s">
        <v>20</v>
      </c>
    </row>
    <row r="13" spans="2:15" ht="63.75" x14ac:dyDescent="0.25">
      <c r="B13" s="22" t="s">
        <v>65</v>
      </c>
      <c r="C13" s="23" t="s">
        <v>3</v>
      </c>
      <c r="D13" s="23" t="s">
        <v>6</v>
      </c>
      <c r="E13" s="21" t="s">
        <v>79</v>
      </c>
      <c r="F13" s="26">
        <v>3840000</v>
      </c>
      <c r="G13" s="26">
        <v>6182198.8499999996</v>
      </c>
      <c r="H13" s="26">
        <v>0</v>
      </c>
      <c r="I13" s="26">
        <v>0</v>
      </c>
      <c r="J13" s="26">
        <v>0</v>
      </c>
      <c r="K13" s="24">
        <f>+F13+G13-H13+I13-J13</f>
        <v>10022198.85</v>
      </c>
      <c r="L13" s="25">
        <v>5920250</v>
      </c>
      <c r="M13" s="25">
        <v>5920250</v>
      </c>
      <c r="N13" s="25">
        <v>0</v>
      </c>
      <c r="O13" s="38">
        <f t="shared" ref="O13:O27" si="0">+K13-L13</f>
        <v>4101948.8499999996</v>
      </c>
    </row>
    <row r="14" spans="2:15" ht="63.75" x14ac:dyDescent="0.25">
      <c r="B14" s="22" t="s">
        <v>66</v>
      </c>
      <c r="C14" s="23" t="s">
        <v>3</v>
      </c>
      <c r="D14" s="23" t="s">
        <v>6</v>
      </c>
      <c r="E14" s="21" t="s">
        <v>79</v>
      </c>
      <c r="F14" s="26">
        <v>6000000</v>
      </c>
      <c r="G14" s="26">
        <v>5000000</v>
      </c>
      <c r="H14" s="26">
        <v>0</v>
      </c>
      <c r="I14" s="26">
        <v>0</v>
      </c>
      <c r="J14" s="26">
        <v>0</v>
      </c>
      <c r="K14" s="24">
        <f t="shared" ref="K14:K27" si="1">+F14+G14-H14+I14-J14</f>
        <v>11000000</v>
      </c>
      <c r="L14" s="25">
        <v>10000000</v>
      </c>
      <c r="M14" s="25">
        <v>10000000</v>
      </c>
      <c r="N14" s="25">
        <v>7960125</v>
      </c>
      <c r="O14" s="38">
        <f t="shared" si="0"/>
        <v>1000000</v>
      </c>
    </row>
    <row r="15" spans="2:15" ht="51" x14ac:dyDescent="0.25">
      <c r="B15" s="22" t="s">
        <v>50</v>
      </c>
      <c r="C15" s="23" t="s">
        <v>4</v>
      </c>
      <c r="D15" s="23" t="s">
        <v>6</v>
      </c>
      <c r="E15" s="21" t="s">
        <v>79</v>
      </c>
      <c r="F15" s="26">
        <v>6000000</v>
      </c>
      <c r="G15" s="26">
        <v>0</v>
      </c>
      <c r="H15" s="26"/>
      <c r="I15" s="26">
        <v>375000</v>
      </c>
      <c r="J15" s="26">
        <v>0</v>
      </c>
      <c r="K15" s="24">
        <f t="shared" si="1"/>
        <v>6375000</v>
      </c>
      <c r="L15" s="25">
        <v>6375000</v>
      </c>
      <c r="M15" s="25">
        <v>6375000</v>
      </c>
      <c r="N15" s="25">
        <v>2550000</v>
      </c>
      <c r="O15" s="38">
        <f t="shared" si="0"/>
        <v>0</v>
      </c>
    </row>
    <row r="16" spans="2:15" ht="51" x14ac:dyDescent="0.25">
      <c r="B16" s="22" t="s">
        <v>51</v>
      </c>
      <c r="C16" s="23" t="s">
        <v>4</v>
      </c>
      <c r="D16" s="23" t="s">
        <v>6</v>
      </c>
      <c r="E16" s="21" t="s">
        <v>79</v>
      </c>
      <c r="F16" s="26">
        <v>5000000</v>
      </c>
      <c r="G16" s="26">
        <f>5000000+5811611</f>
        <v>10811611</v>
      </c>
      <c r="H16" s="26">
        <v>0</v>
      </c>
      <c r="I16" s="26"/>
      <c r="J16" s="26">
        <v>0</v>
      </c>
      <c r="K16" s="24">
        <f t="shared" si="1"/>
        <v>15811611</v>
      </c>
      <c r="L16" s="25">
        <v>7805413</v>
      </c>
      <c r="M16" s="25">
        <v>7805413</v>
      </c>
      <c r="N16" s="25">
        <v>0</v>
      </c>
      <c r="O16" s="38">
        <f t="shared" si="0"/>
        <v>8006198</v>
      </c>
    </row>
    <row r="17" spans="2:15" ht="51" x14ac:dyDescent="0.25">
      <c r="B17" s="22" t="s">
        <v>52</v>
      </c>
      <c r="C17" s="23" t="s">
        <v>4</v>
      </c>
      <c r="D17" s="23" t="s">
        <v>6</v>
      </c>
      <c r="E17" s="21" t="s">
        <v>79</v>
      </c>
      <c r="F17" s="26">
        <v>10000000</v>
      </c>
      <c r="G17" s="26">
        <f>5000000+5000000</f>
        <v>10000000</v>
      </c>
      <c r="H17" s="26">
        <v>0</v>
      </c>
      <c r="I17" s="26">
        <v>0</v>
      </c>
      <c r="J17" s="26">
        <v>375000</v>
      </c>
      <c r="K17" s="24">
        <f t="shared" si="1"/>
        <v>19625000</v>
      </c>
      <c r="L17" s="25">
        <v>0</v>
      </c>
      <c r="M17" s="25">
        <v>0</v>
      </c>
      <c r="N17" s="25">
        <v>0</v>
      </c>
      <c r="O17" s="38">
        <f t="shared" si="0"/>
        <v>19625000</v>
      </c>
    </row>
    <row r="18" spans="2:15" ht="51" x14ac:dyDescent="0.25">
      <c r="B18" s="22" t="s">
        <v>38</v>
      </c>
      <c r="C18" s="23" t="s">
        <v>4</v>
      </c>
      <c r="D18" s="23" t="s">
        <v>6</v>
      </c>
      <c r="E18" s="21" t="s">
        <v>79</v>
      </c>
      <c r="F18" s="26">
        <v>16240000</v>
      </c>
      <c r="G18" s="26">
        <f>7457464.26+10000000</f>
        <v>17457464.259999998</v>
      </c>
      <c r="H18" s="26">
        <v>0</v>
      </c>
      <c r="I18" s="26">
        <v>0</v>
      </c>
      <c r="J18" s="26">
        <v>0</v>
      </c>
      <c r="K18" s="24">
        <f t="shared" si="1"/>
        <v>33697464.259999998</v>
      </c>
      <c r="L18" s="25">
        <v>7727637</v>
      </c>
      <c r="M18" s="25">
        <v>0</v>
      </c>
      <c r="N18" s="25">
        <v>0</v>
      </c>
      <c r="O18" s="38">
        <f t="shared" si="0"/>
        <v>25969827.259999998</v>
      </c>
    </row>
    <row r="19" spans="2:15" ht="51" x14ac:dyDescent="0.25">
      <c r="B19" s="22" t="s">
        <v>39</v>
      </c>
      <c r="C19" s="23" t="s">
        <v>4</v>
      </c>
      <c r="D19" s="23" t="s">
        <v>6</v>
      </c>
      <c r="E19" s="21" t="s">
        <v>79</v>
      </c>
      <c r="F19" s="26">
        <v>1000000</v>
      </c>
      <c r="G19" s="26">
        <v>500000</v>
      </c>
      <c r="H19" s="26">
        <v>0</v>
      </c>
      <c r="I19" s="26">
        <v>0</v>
      </c>
      <c r="J19" s="26">
        <v>0</v>
      </c>
      <c r="K19" s="24">
        <f t="shared" si="1"/>
        <v>1500000</v>
      </c>
      <c r="L19" s="25">
        <v>0</v>
      </c>
      <c r="M19" s="25">
        <v>0</v>
      </c>
      <c r="N19" s="25">
        <v>0</v>
      </c>
      <c r="O19" s="38">
        <f t="shared" si="0"/>
        <v>1500000</v>
      </c>
    </row>
    <row r="20" spans="2:15" ht="51" x14ac:dyDescent="0.25">
      <c r="B20" s="22" t="s">
        <v>40</v>
      </c>
      <c r="C20" s="23" t="s">
        <v>4</v>
      </c>
      <c r="D20" s="23" t="s">
        <v>6</v>
      </c>
      <c r="E20" s="21" t="s">
        <v>79</v>
      </c>
      <c r="F20" s="26">
        <v>3000000</v>
      </c>
      <c r="G20" s="26">
        <v>0</v>
      </c>
      <c r="H20" s="26">
        <v>0</v>
      </c>
      <c r="I20" s="26">
        <v>0</v>
      </c>
      <c r="J20" s="26">
        <v>0</v>
      </c>
      <c r="K20" s="24">
        <f t="shared" si="1"/>
        <v>3000000</v>
      </c>
      <c r="L20" s="25">
        <v>0</v>
      </c>
      <c r="M20" s="25">
        <v>0</v>
      </c>
      <c r="N20" s="25">
        <v>0</v>
      </c>
      <c r="O20" s="38">
        <f t="shared" si="0"/>
        <v>3000000</v>
      </c>
    </row>
    <row r="21" spans="2:15" ht="51" x14ac:dyDescent="0.25">
      <c r="B21" s="22" t="s">
        <v>41</v>
      </c>
      <c r="C21" s="23" t="s">
        <v>4</v>
      </c>
      <c r="D21" s="23" t="s">
        <v>6</v>
      </c>
      <c r="E21" s="21" t="s">
        <v>79</v>
      </c>
      <c r="F21" s="26">
        <v>3500000</v>
      </c>
      <c r="G21" s="26">
        <v>500000</v>
      </c>
      <c r="H21" s="26">
        <v>0</v>
      </c>
      <c r="I21" s="26">
        <v>0</v>
      </c>
      <c r="J21" s="26">
        <v>0</v>
      </c>
      <c r="K21" s="24">
        <f t="shared" si="1"/>
        <v>4000000</v>
      </c>
      <c r="L21" s="25">
        <v>0</v>
      </c>
      <c r="M21" s="25">
        <v>0</v>
      </c>
      <c r="N21" s="25">
        <v>0</v>
      </c>
      <c r="O21" s="38">
        <f t="shared" si="0"/>
        <v>4000000</v>
      </c>
    </row>
    <row r="22" spans="2:15" ht="51" x14ac:dyDescent="0.25">
      <c r="B22" s="22" t="s">
        <v>42</v>
      </c>
      <c r="C22" s="23" t="s">
        <v>4</v>
      </c>
      <c r="D22" s="23" t="s">
        <v>6</v>
      </c>
      <c r="E22" s="21" t="s">
        <v>79</v>
      </c>
      <c r="F22" s="26">
        <v>3800000</v>
      </c>
      <c r="G22" s="26">
        <v>0</v>
      </c>
      <c r="H22" s="26">
        <v>0</v>
      </c>
      <c r="I22" s="26">
        <v>0</v>
      </c>
      <c r="J22" s="26">
        <v>0</v>
      </c>
      <c r="K22" s="24">
        <f t="shared" si="1"/>
        <v>3800000</v>
      </c>
      <c r="L22" s="25">
        <v>0</v>
      </c>
      <c r="M22" s="25">
        <v>0</v>
      </c>
      <c r="N22" s="25">
        <v>0</v>
      </c>
      <c r="O22" s="38">
        <f t="shared" si="0"/>
        <v>3800000</v>
      </c>
    </row>
    <row r="23" spans="2:15" ht="51" x14ac:dyDescent="0.25">
      <c r="B23" s="22" t="s">
        <v>54</v>
      </c>
      <c r="C23" s="23" t="s">
        <v>4</v>
      </c>
      <c r="D23" s="23" t="s">
        <v>6</v>
      </c>
      <c r="E23" s="21" t="s">
        <v>79</v>
      </c>
      <c r="F23" s="26">
        <v>2500000</v>
      </c>
      <c r="G23" s="26">
        <v>0</v>
      </c>
      <c r="H23" s="26">
        <v>0</v>
      </c>
      <c r="I23" s="26">
        <v>0</v>
      </c>
      <c r="J23" s="26">
        <v>0</v>
      </c>
      <c r="K23" s="24">
        <f t="shared" si="1"/>
        <v>2500000</v>
      </c>
      <c r="L23" s="25">
        <v>0</v>
      </c>
      <c r="M23" s="25">
        <v>0</v>
      </c>
      <c r="N23" s="25">
        <v>0</v>
      </c>
      <c r="O23" s="38">
        <f t="shared" si="0"/>
        <v>2500000</v>
      </c>
    </row>
    <row r="24" spans="2:15" ht="76.5" x14ac:dyDescent="0.25">
      <c r="B24" s="22" t="s">
        <v>55</v>
      </c>
      <c r="C24" s="23" t="s">
        <v>4</v>
      </c>
      <c r="D24" s="23" t="s">
        <v>6</v>
      </c>
      <c r="E24" s="21" t="s">
        <v>79</v>
      </c>
      <c r="F24" s="26">
        <v>2500000</v>
      </c>
      <c r="G24" s="26">
        <v>1000000</v>
      </c>
      <c r="H24" s="26">
        <v>0</v>
      </c>
      <c r="I24" s="26">
        <v>0</v>
      </c>
      <c r="J24" s="26">
        <v>0</v>
      </c>
      <c r="K24" s="24">
        <f t="shared" si="1"/>
        <v>3500000</v>
      </c>
      <c r="L24" s="25">
        <v>900000</v>
      </c>
      <c r="M24" s="25">
        <v>900000</v>
      </c>
      <c r="N24" s="25">
        <v>0</v>
      </c>
      <c r="O24" s="38">
        <f t="shared" si="0"/>
        <v>2600000</v>
      </c>
    </row>
    <row r="25" spans="2:15" ht="50.25" customHeight="1" x14ac:dyDescent="0.25">
      <c r="B25" s="22" t="s">
        <v>58</v>
      </c>
      <c r="C25" s="23" t="s">
        <v>4</v>
      </c>
      <c r="D25" s="23" t="s">
        <v>6</v>
      </c>
      <c r="E25" s="21" t="s">
        <v>79</v>
      </c>
      <c r="F25" s="26">
        <v>4500000</v>
      </c>
      <c r="G25" s="26">
        <v>5000000</v>
      </c>
      <c r="H25" s="26">
        <v>0</v>
      </c>
      <c r="I25" s="26">
        <v>0</v>
      </c>
      <c r="J25" s="26">
        <v>0</v>
      </c>
      <c r="K25" s="24">
        <f t="shared" si="1"/>
        <v>9500000</v>
      </c>
      <c r="L25" s="25">
        <f>1699992+1487000</f>
        <v>3186992</v>
      </c>
      <c r="M25" s="25">
        <f>1699992+1487000</f>
        <v>3186992</v>
      </c>
      <c r="N25" s="25">
        <v>1699992</v>
      </c>
      <c r="O25" s="38">
        <f t="shared" si="0"/>
        <v>6313008</v>
      </c>
    </row>
    <row r="26" spans="2:15" x14ac:dyDescent="0.25">
      <c r="B26" s="22"/>
      <c r="C26" s="23"/>
      <c r="D26" s="23"/>
      <c r="E26" s="21"/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4">
        <f t="shared" si="1"/>
        <v>0</v>
      </c>
      <c r="L26" s="25">
        <v>0</v>
      </c>
      <c r="M26" s="25">
        <v>0</v>
      </c>
      <c r="N26" s="25">
        <v>0</v>
      </c>
      <c r="O26" s="38">
        <f t="shared" si="0"/>
        <v>0</v>
      </c>
    </row>
    <row r="27" spans="2:15" x14ac:dyDescent="0.25">
      <c r="B27" s="22"/>
      <c r="C27" s="23"/>
      <c r="D27" s="23"/>
      <c r="E27" s="21"/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4">
        <f t="shared" si="1"/>
        <v>0</v>
      </c>
      <c r="L27" s="25">
        <v>0</v>
      </c>
      <c r="M27" s="25">
        <v>0</v>
      </c>
      <c r="N27" s="25">
        <v>0</v>
      </c>
      <c r="O27" s="38">
        <f t="shared" si="0"/>
        <v>0</v>
      </c>
    </row>
    <row r="28" spans="2:15" ht="15.75" x14ac:dyDescent="0.25">
      <c r="B28" s="73" t="s">
        <v>78</v>
      </c>
      <c r="C28" s="74"/>
      <c r="D28" s="74"/>
      <c r="E28" s="74"/>
      <c r="F28" s="27">
        <f t="shared" ref="F28:O28" si="2">SUM(F13:F27)</f>
        <v>67880000</v>
      </c>
      <c r="G28" s="27">
        <f t="shared" si="2"/>
        <v>56451274.109999999</v>
      </c>
      <c r="H28" s="27">
        <f t="shared" si="2"/>
        <v>0</v>
      </c>
      <c r="I28" s="27">
        <f t="shared" si="2"/>
        <v>375000</v>
      </c>
      <c r="J28" s="27">
        <f t="shared" si="2"/>
        <v>375000</v>
      </c>
      <c r="K28" s="27">
        <f t="shared" si="2"/>
        <v>124331274.11</v>
      </c>
      <c r="L28" s="27">
        <f t="shared" si="2"/>
        <v>41915292</v>
      </c>
      <c r="M28" s="27">
        <f t="shared" si="2"/>
        <v>34187655</v>
      </c>
      <c r="N28" s="27">
        <f t="shared" si="2"/>
        <v>12210117</v>
      </c>
      <c r="O28" s="39">
        <f t="shared" si="2"/>
        <v>82415982.109999999</v>
      </c>
    </row>
    <row r="29" spans="2:15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6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6"/>
    </row>
    <row r="31" spans="2:15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6"/>
    </row>
    <row r="32" spans="2:15" ht="15.75" x14ac:dyDescent="0.25">
      <c r="B32" s="5"/>
      <c r="C32" s="6"/>
      <c r="D32" s="6"/>
      <c r="E32" s="30" t="s">
        <v>76</v>
      </c>
      <c r="F32" s="31"/>
      <c r="G32" s="6"/>
      <c r="H32" s="6"/>
      <c r="I32" s="6"/>
      <c r="J32" s="6"/>
      <c r="K32" s="30" t="s">
        <v>77</v>
      </c>
      <c r="L32" s="31"/>
      <c r="M32" s="6"/>
      <c r="N32" s="6"/>
      <c r="O32" s="36"/>
    </row>
    <row r="33" spans="2:15" ht="15.75" x14ac:dyDescent="0.25">
      <c r="B33" s="5"/>
      <c r="C33" s="6"/>
      <c r="D33" s="6"/>
      <c r="E33" s="28" t="s">
        <v>81</v>
      </c>
      <c r="F33" s="6"/>
      <c r="G33" s="29"/>
      <c r="H33" s="29"/>
      <c r="I33" s="6"/>
      <c r="J33" s="6"/>
      <c r="K33" s="28" t="s">
        <v>82</v>
      </c>
      <c r="L33" s="6"/>
      <c r="M33" s="6"/>
      <c r="N33" s="6"/>
      <c r="O33" s="36"/>
    </row>
    <row r="34" spans="2:15" ht="15.75" x14ac:dyDescent="0.25">
      <c r="B34" s="5"/>
      <c r="C34" s="6"/>
      <c r="D34" s="6"/>
      <c r="E34" s="6"/>
      <c r="F34" s="6"/>
      <c r="G34" s="29"/>
      <c r="H34" s="29"/>
      <c r="I34" s="6"/>
      <c r="J34" s="6"/>
      <c r="K34" s="6"/>
      <c r="L34" s="6"/>
      <c r="M34" s="6"/>
      <c r="N34" s="6"/>
      <c r="O34" s="36"/>
    </row>
    <row r="35" spans="2:15" ht="15.75" thickBot="1" x14ac:dyDescent="0.3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</row>
    <row r="60" spans="2:2" hidden="1" x14ac:dyDescent="0.25"/>
    <row r="61" spans="2:2" hidden="1" x14ac:dyDescent="0.25"/>
    <row r="62" spans="2:2" hidden="1" x14ac:dyDescent="0.25">
      <c r="B62" s="43" t="s">
        <v>50</v>
      </c>
    </row>
    <row r="63" spans="2:2" hidden="1" x14ac:dyDescent="0.25">
      <c r="B63" s="43" t="s">
        <v>51</v>
      </c>
    </row>
    <row r="64" spans="2:2" hidden="1" x14ac:dyDescent="0.25">
      <c r="B64" s="43" t="s">
        <v>52</v>
      </c>
    </row>
    <row r="65" spans="2:2" hidden="1" x14ac:dyDescent="0.25">
      <c r="B65" s="43" t="s">
        <v>38</v>
      </c>
    </row>
    <row r="66" spans="2:2" hidden="1" x14ac:dyDescent="0.25">
      <c r="B66" s="43" t="s">
        <v>39</v>
      </c>
    </row>
    <row r="67" spans="2:2" hidden="1" x14ac:dyDescent="0.25">
      <c r="B67" s="43" t="s">
        <v>53</v>
      </c>
    </row>
    <row r="68" spans="2:2" hidden="1" x14ac:dyDescent="0.25">
      <c r="B68" s="43" t="s">
        <v>40</v>
      </c>
    </row>
    <row r="69" spans="2:2" hidden="1" x14ac:dyDescent="0.25">
      <c r="B69" s="43" t="s">
        <v>41</v>
      </c>
    </row>
    <row r="70" spans="2:2" hidden="1" x14ac:dyDescent="0.25">
      <c r="B70" s="43" t="s">
        <v>42</v>
      </c>
    </row>
    <row r="71" spans="2:2" hidden="1" x14ac:dyDescent="0.25">
      <c r="B71" s="43" t="s">
        <v>54</v>
      </c>
    </row>
    <row r="72" spans="2:2" hidden="1" x14ac:dyDescent="0.25">
      <c r="B72" s="43" t="s">
        <v>55</v>
      </c>
    </row>
    <row r="73" spans="2:2" hidden="1" x14ac:dyDescent="0.25">
      <c r="B73" s="43" t="s">
        <v>43</v>
      </c>
    </row>
    <row r="74" spans="2:2" hidden="1" x14ac:dyDescent="0.25">
      <c r="B74" s="43" t="s">
        <v>56</v>
      </c>
    </row>
    <row r="75" spans="2:2" hidden="1" x14ac:dyDescent="0.25">
      <c r="B75" s="43" t="s">
        <v>57</v>
      </c>
    </row>
    <row r="76" spans="2:2" hidden="1" x14ac:dyDescent="0.25">
      <c r="B76" s="43" t="s">
        <v>58</v>
      </c>
    </row>
    <row r="77" spans="2:2" hidden="1" x14ac:dyDescent="0.25">
      <c r="B77" s="43" t="s">
        <v>59</v>
      </c>
    </row>
    <row r="78" spans="2:2" hidden="1" x14ac:dyDescent="0.25">
      <c r="B78" s="43" t="s">
        <v>60</v>
      </c>
    </row>
    <row r="79" spans="2:2" hidden="1" x14ac:dyDescent="0.25">
      <c r="B79" s="43" t="s">
        <v>61</v>
      </c>
    </row>
    <row r="80" spans="2:2" hidden="1" x14ac:dyDescent="0.25">
      <c r="B80" s="43" t="s">
        <v>62</v>
      </c>
    </row>
    <row r="81" spans="2:2" hidden="1" x14ac:dyDescent="0.25">
      <c r="B81" s="43" t="s">
        <v>63</v>
      </c>
    </row>
    <row r="82" spans="2:2" hidden="1" x14ac:dyDescent="0.25">
      <c r="B82" s="43" t="s">
        <v>73</v>
      </c>
    </row>
    <row r="83" spans="2:2" hidden="1" x14ac:dyDescent="0.25">
      <c r="B83" s="44" t="s">
        <v>44</v>
      </c>
    </row>
    <row r="84" spans="2:2" hidden="1" x14ac:dyDescent="0.25">
      <c r="B84" s="44" t="s">
        <v>45</v>
      </c>
    </row>
    <row r="85" spans="2:2" hidden="1" x14ac:dyDescent="0.25">
      <c r="B85" s="44" t="s">
        <v>46</v>
      </c>
    </row>
    <row r="86" spans="2:2" hidden="1" x14ac:dyDescent="0.25">
      <c r="B86" s="45" t="s">
        <v>64</v>
      </c>
    </row>
    <row r="87" spans="2:2" hidden="1" x14ac:dyDescent="0.25">
      <c r="B87" s="46" t="s">
        <v>47</v>
      </c>
    </row>
    <row r="88" spans="2:2" hidden="1" x14ac:dyDescent="0.25">
      <c r="B88" s="46" t="s">
        <v>48</v>
      </c>
    </row>
    <row r="89" spans="2:2" hidden="1" x14ac:dyDescent="0.25">
      <c r="B89" s="47" t="s">
        <v>65</v>
      </c>
    </row>
    <row r="90" spans="2:2" hidden="1" x14ac:dyDescent="0.25">
      <c r="B90" s="48" t="s">
        <v>66</v>
      </c>
    </row>
    <row r="91" spans="2:2" hidden="1" x14ac:dyDescent="0.25">
      <c r="B91" s="46" t="s">
        <v>67</v>
      </c>
    </row>
    <row r="92" spans="2:2" hidden="1" x14ac:dyDescent="0.25">
      <c r="B92" s="46" t="s">
        <v>68</v>
      </c>
    </row>
    <row r="93" spans="2:2" hidden="1" x14ac:dyDescent="0.25">
      <c r="B93" s="45" t="s">
        <v>69</v>
      </c>
    </row>
    <row r="94" spans="2:2" hidden="1" x14ac:dyDescent="0.25">
      <c r="B94" s="43" t="s">
        <v>70</v>
      </c>
    </row>
    <row r="95" spans="2:2" hidden="1" x14ac:dyDescent="0.25">
      <c r="B95" s="43"/>
    </row>
    <row r="96" spans="2:2" hidden="1" x14ac:dyDescent="0.25">
      <c r="B96" s="43"/>
    </row>
    <row r="97" spans="2:2" hidden="1" x14ac:dyDescent="0.25">
      <c r="B97" s="43"/>
    </row>
    <row r="98" spans="2:2" hidden="1" x14ac:dyDescent="0.25">
      <c r="B98" s="43"/>
    </row>
    <row r="99" spans="2:2" hidden="1" x14ac:dyDescent="0.25">
      <c r="B99" s="43"/>
    </row>
    <row r="100" spans="2:2" hidden="1" x14ac:dyDescent="0.25">
      <c r="B100" s="43"/>
    </row>
    <row r="101" spans="2:2" hidden="1" x14ac:dyDescent="0.25">
      <c r="B101" s="2" t="s">
        <v>3</v>
      </c>
    </row>
    <row r="102" spans="2:2" hidden="1" x14ac:dyDescent="0.25">
      <c r="B102" s="2" t="s">
        <v>4</v>
      </c>
    </row>
    <row r="103" spans="2:2" hidden="1" x14ac:dyDescent="0.25">
      <c r="B103" s="2" t="s">
        <v>5</v>
      </c>
    </row>
    <row r="104" spans="2:2" hidden="1" x14ac:dyDescent="0.25">
      <c r="B104" s="2" t="s">
        <v>35</v>
      </c>
    </row>
    <row r="105" spans="2:2" hidden="1" x14ac:dyDescent="0.25">
      <c r="B105" s="2" t="s">
        <v>71</v>
      </c>
    </row>
    <row r="106" spans="2:2" hidden="1" x14ac:dyDescent="0.25"/>
    <row r="107" spans="2:2" hidden="1" x14ac:dyDescent="0.25">
      <c r="B107" t="s">
        <v>23</v>
      </c>
    </row>
    <row r="108" spans="2:2" hidden="1" x14ac:dyDescent="0.25">
      <c r="B108" t="s">
        <v>24</v>
      </c>
    </row>
    <row r="109" spans="2:2" hidden="1" x14ac:dyDescent="0.25">
      <c r="B109" t="s">
        <v>25</v>
      </c>
    </row>
    <row r="110" spans="2:2" hidden="1" x14ac:dyDescent="0.25">
      <c r="B110" t="s">
        <v>26</v>
      </c>
    </row>
    <row r="111" spans="2:2" hidden="1" x14ac:dyDescent="0.25">
      <c r="B111" t="s">
        <v>27</v>
      </c>
    </row>
    <row r="112" spans="2:2" hidden="1" x14ac:dyDescent="0.25">
      <c r="B112" t="s">
        <v>28</v>
      </c>
    </row>
    <row r="113" spans="2:5" hidden="1" x14ac:dyDescent="0.25">
      <c r="B113" t="s">
        <v>29</v>
      </c>
      <c r="C113" s="1"/>
      <c r="D113" s="1"/>
      <c r="E113" s="1"/>
    </row>
    <row r="114" spans="2:5" hidden="1" x14ac:dyDescent="0.25">
      <c r="B114" t="s">
        <v>30</v>
      </c>
      <c r="C114" s="1"/>
      <c r="D114" s="1"/>
      <c r="E114" s="1"/>
    </row>
    <row r="115" spans="2:5" hidden="1" x14ac:dyDescent="0.25">
      <c r="B115" t="s">
        <v>31</v>
      </c>
      <c r="C115" s="1"/>
      <c r="D115" s="1"/>
      <c r="E115" s="1"/>
    </row>
    <row r="116" spans="2:5" hidden="1" x14ac:dyDescent="0.25">
      <c r="B116" t="s">
        <v>32</v>
      </c>
      <c r="C116" s="1"/>
      <c r="D116" s="1"/>
      <c r="E116" s="1"/>
    </row>
    <row r="117" spans="2:5" hidden="1" x14ac:dyDescent="0.25">
      <c r="B117" t="s">
        <v>33</v>
      </c>
      <c r="C117" s="1"/>
      <c r="D117" s="1"/>
      <c r="E117" s="1"/>
    </row>
    <row r="118" spans="2:5" hidden="1" x14ac:dyDescent="0.25">
      <c r="B118" t="s">
        <v>34</v>
      </c>
      <c r="C118" s="1"/>
      <c r="D118" s="1"/>
      <c r="E118" s="1"/>
    </row>
    <row r="119" spans="2:5" hidden="1" x14ac:dyDescent="0.25">
      <c r="B119" s="1"/>
      <c r="C119" s="1"/>
      <c r="D119" s="1"/>
      <c r="E119" s="1"/>
    </row>
    <row r="120" spans="2:5" hidden="1" x14ac:dyDescent="0.25">
      <c r="B120" s="2" t="s">
        <v>6</v>
      </c>
      <c r="C120" s="2">
        <v>2024</v>
      </c>
      <c r="D120" s="1"/>
      <c r="E120" s="1"/>
    </row>
    <row r="121" spans="2:5" hidden="1" x14ac:dyDescent="0.25">
      <c r="B121" s="2" t="s">
        <v>72</v>
      </c>
      <c r="D121" s="1"/>
      <c r="E121" s="1"/>
    </row>
    <row r="122" spans="2:5" hidden="1" x14ac:dyDescent="0.25">
      <c r="B122" s="1"/>
      <c r="C122" s="1"/>
      <c r="D122" s="1"/>
      <c r="E122" s="1"/>
    </row>
    <row r="123" spans="2:5" hidden="1" x14ac:dyDescent="0.25">
      <c r="B123" s="1"/>
      <c r="C123" s="1"/>
      <c r="D123" s="1"/>
      <c r="E123" s="1"/>
    </row>
    <row r="124" spans="2:5" hidden="1" x14ac:dyDescent="0.25">
      <c r="B124" s="1"/>
      <c r="C124" s="1"/>
      <c r="D124" s="1"/>
      <c r="E124" s="1"/>
    </row>
    <row r="125" spans="2:5" hidden="1" x14ac:dyDescent="0.25">
      <c r="B125" s="1"/>
      <c r="C125" s="1"/>
      <c r="D125" s="1"/>
      <c r="E125" s="1"/>
    </row>
    <row r="126" spans="2:5" hidden="1" x14ac:dyDescent="0.25">
      <c r="B126" s="1"/>
      <c r="C126" s="1"/>
      <c r="D126" s="1"/>
      <c r="E126" s="1"/>
    </row>
    <row r="127" spans="2:5" hidden="1" x14ac:dyDescent="0.25">
      <c r="B127" s="1"/>
      <c r="C127" s="1"/>
      <c r="D127" s="1"/>
      <c r="E127" s="1"/>
    </row>
    <row r="128" spans="2:5" hidden="1" x14ac:dyDescent="0.25">
      <c r="B128" s="1"/>
      <c r="C128" s="1"/>
      <c r="D128" s="1"/>
      <c r="E128" s="1"/>
    </row>
    <row r="129" spans="2:5" hidden="1" x14ac:dyDescent="0.25">
      <c r="B129" s="1"/>
      <c r="C129" s="1"/>
      <c r="D129" s="1"/>
      <c r="E129" s="1"/>
    </row>
    <row r="130" spans="2:5" hidden="1" x14ac:dyDescent="0.25">
      <c r="B130" s="1"/>
      <c r="C130" s="1"/>
      <c r="D130" s="1"/>
      <c r="E130" s="1"/>
    </row>
    <row r="131" spans="2:5" hidden="1" x14ac:dyDescent="0.25">
      <c r="B131" s="1"/>
      <c r="C131" s="1"/>
      <c r="D131" s="1"/>
      <c r="E131" s="1"/>
    </row>
    <row r="132" spans="2:5" hidden="1" x14ac:dyDescent="0.25">
      <c r="B132" s="1"/>
      <c r="C132" s="1"/>
      <c r="D132" s="1"/>
      <c r="E132" s="1"/>
    </row>
    <row r="133" spans="2:5" hidden="1" x14ac:dyDescent="0.25">
      <c r="B133" s="1"/>
      <c r="C133" s="1"/>
      <c r="D133" s="1"/>
      <c r="E133" s="1"/>
    </row>
    <row r="134" spans="2:5" hidden="1" x14ac:dyDescent="0.25">
      <c r="B134" s="1"/>
      <c r="C134" s="1"/>
      <c r="D134" s="1"/>
      <c r="E134" s="1"/>
    </row>
    <row r="135" spans="2:5" hidden="1" x14ac:dyDescent="0.25">
      <c r="B135" s="1"/>
      <c r="C135" s="1"/>
      <c r="D135" s="1"/>
      <c r="E135" s="1"/>
    </row>
    <row r="136" spans="2:5" hidden="1" x14ac:dyDescent="0.25">
      <c r="B136" s="1"/>
      <c r="C136" s="1"/>
      <c r="D136" s="1"/>
      <c r="E136" s="1"/>
    </row>
    <row r="137" spans="2:5" hidden="1" x14ac:dyDescent="0.25">
      <c r="B137" s="1"/>
      <c r="C137" s="1"/>
      <c r="D137" s="1"/>
      <c r="E137" s="1"/>
    </row>
    <row r="138" spans="2:5" hidden="1" x14ac:dyDescent="0.25">
      <c r="B138" s="1"/>
      <c r="C138" s="1"/>
      <c r="D138" s="1"/>
      <c r="E138" s="1"/>
    </row>
    <row r="139" spans="2:5" hidden="1" x14ac:dyDescent="0.25">
      <c r="B139" s="1"/>
      <c r="C139" s="1"/>
      <c r="D139" s="1"/>
      <c r="E139" s="1"/>
    </row>
    <row r="140" spans="2:5" hidden="1" x14ac:dyDescent="0.25">
      <c r="B140" s="1"/>
      <c r="C140" s="1"/>
      <c r="D140" s="1"/>
      <c r="E140" s="1"/>
    </row>
    <row r="141" spans="2:5" hidden="1" x14ac:dyDescent="0.25">
      <c r="B141" s="1"/>
      <c r="C141" s="1"/>
      <c r="D141" s="1"/>
      <c r="E141" s="1"/>
    </row>
    <row r="142" spans="2:5" hidden="1" x14ac:dyDescent="0.25"/>
    <row r="143" spans="2:5" hidden="1" x14ac:dyDescent="0.25"/>
    <row r="144" spans="2:5" hidden="1" x14ac:dyDescent="0.25"/>
    <row r="145" spans="11:13" hidden="1" x14ac:dyDescent="0.25"/>
    <row r="148" spans="11:13" x14ac:dyDescent="0.25">
      <c r="K148" s="2"/>
    </row>
    <row r="149" spans="11:13" x14ac:dyDescent="0.25">
      <c r="K149" s="2"/>
    </row>
    <row r="150" spans="11:13" x14ac:dyDescent="0.25">
      <c r="K150" s="2"/>
      <c r="L150" s="2"/>
      <c r="M150" s="2"/>
    </row>
    <row r="151" spans="11:13" x14ac:dyDescent="0.25">
      <c r="K151" s="2"/>
      <c r="L151" s="2"/>
      <c r="M151" s="2"/>
    </row>
  </sheetData>
  <sheetProtection password="F062"/>
  <protectedRanges>
    <protectedRange sqref="G5:O6 E31:F31 K31:L31 C8:C9" name="Rango2"/>
    <protectedRange sqref="B13:J27 L13:N27" name="Rango1"/>
  </protectedRanges>
  <mergeCells count="10">
    <mergeCell ref="C8:D8"/>
    <mergeCell ref="C9:D9"/>
    <mergeCell ref="B28:E28"/>
    <mergeCell ref="D2:N2"/>
    <mergeCell ref="D3:N3"/>
    <mergeCell ref="D4:N4"/>
    <mergeCell ref="B5:F5"/>
    <mergeCell ref="G5:O5"/>
    <mergeCell ref="B6:F6"/>
    <mergeCell ref="G6:O6"/>
  </mergeCells>
  <conditionalFormatting sqref="O13:O27">
    <cfRule type="cellIs" dxfId="4" priority="1" operator="lessThan">
      <formula>0</formula>
    </cfRule>
  </conditionalFormatting>
  <dataValidations count="5">
    <dataValidation type="list" allowBlank="1" showInputMessage="1" showErrorMessage="1" sqref="C9" xr:uid="{F6EE046B-F6CA-4D45-A191-F063A46FF10D}">
      <formula1>$B$107:$B$118</formula1>
    </dataValidation>
    <dataValidation type="list" allowBlank="1" showInputMessage="1" showErrorMessage="1" sqref="C8" xr:uid="{FC5A888F-D094-41EC-8242-E63D761B61EC}">
      <formula1>$C$120</formula1>
    </dataValidation>
    <dataValidation type="list" allowBlank="1" showInputMessage="1" showErrorMessage="1" sqref="D13:D27" xr:uid="{1EBA20AA-3DE9-4528-920E-5FB2DB4443E5}">
      <formula1>$B$120:$B$121</formula1>
    </dataValidation>
    <dataValidation type="list" allowBlank="1" showInputMessage="1" showErrorMessage="1" sqref="B13:B27" xr:uid="{C9B06DEF-2E35-4F48-91FF-0DEE6AF6659D}">
      <formula1>$B$62:$B$94</formula1>
    </dataValidation>
    <dataValidation type="list" allowBlank="1" showInputMessage="1" showErrorMessage="1" sqref="C13:C27" xr:uid="{645A3DAC-CEB4-4E50-A02E-124D892F57EE}">
      <formula1>$B$101:$B$105</formula1>
    </dataValidation>
  </dataValidations>
  <printOptions horizontalCentered="1" verticalCentered="1"/>
  <pageMargins left="0" right="0" top="0" bottom="0" header="0" footer="0"/>
  <pageSetup scale="45" orientation="landscape" horizontalDpi="360" verticalDpi="36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6F4A-96D6-4AF4-8DA3-5052EDA89350}">
  <dimension ref="A1:N151"/>
  <sheetViews>
    <sheetView view="pageBreakPreview" zoomScale="70" zoomScaleNormal="112" zoomScaleSheetLayoutView="70" workbookViewId="0">
      <selection activeCell="K12" sqref="K12"/>
    </sheetView>
  </sheetViews>
  <sheetFormatPr baseColWidth="10" defaultRowHeight="15" x14ac:dyDescent="0.25"/>
  <cols>
    <col min="1" max="1" width="20.5703125" customWidth="1"/>
    <col min="2" max="2" width="11.7109375" customWidth="1"/>
    <col min="3" max="3" width="12.140625" bestFit="1" customWidth="1"/>
    <col min="4" max="4" width="16.85546875" customWidth="1"/>
    <col min="5" max="5" width="18.140625" customWidth="1"/>
    <col min="6" max="6" width="19.42578125" customWidth="1"/>
    <col min="7" max="7" width="20.85546875" customWidth="1"/>
    <col min="8" max="8" width="19.140625" customWidth="1"/>
    <col min="9" max="9" width="20.85546875" customWidth="1"/>
    <col min="10" max="10" width="20.28515625" customWidth="1"/>
    <col min="11" max="11" width="17.5703125" customWidth="1"/>
    <col min="12" max="12" width="16.5703125" customWidth="1"/>
    <col min="13" max="13" width="15.7109375" customWidth="1"/>
    <col min="14" max="14" width="23" customWidth="1"/>
    <col min="256" max="256" width="3.5703125" customWidth="1"/>
    <col min="257" max="257" width="14.85546875" customWidth="1"/>
    <col min="258" max="258" width="14.5703125" customWidth="1"/>
    <col min="259" max="259" width="12.140625" customWidth="1"/>
    <col min="260" max="260" width="11.140625" customWidth="1"/>
    <col min="261" max="261" width="13.85546875" customWidth="1"/>
    <col min="262" max="262" width="12.7109375" customWidth="1"/>
    <col min="263" max="263" width="15.7109375" customWidth="1"/>
    <col min="264" max="264" width="15.140625" customWidth="1"/>
    <col min="265" max="265" width="14.28515625" customWidth="1"/>
    <col min="266" max="266" width="16.5703125" customWidth="1"/>
    <col min="267" max="267" width="13.7109375" customWidth="1"/>
    <col min="268" max="268" width="15.7109375" customWidth="1"/>
    <col min="269" max="269" width="11.85546875" customWidth="1"/>
    <col min="512" max="512" width="3.5703125" customWidth="1"/>
    <col min="513" max="513" width="14.85546875" customWidth="1"/>
    <col min="514" max="514" width="14.5703125" customWidth="1"/>
    <col min="515" max="515" width="12.140625" customWidth="1"/>
    <col min="516" max="516" width="11.140625" customWidth="1"/>
    <col min="517" max="517" width="13.85546875" customWidth="1"/>
    <col min="518" max="518" width="12.7109375" customWidth="1"/>
    <col min="519" max="519" width="15.7109375" customWidth="1"/>
    <col min="520" max="520" width="15.140625" customWidth="1"/>
    <col min="521" max="521" width="14.28515625" customWidth="1"/>
    <col min="522" max="522" width="16.5703125" customWidth="1"/>
    <col min="523" max="523" width="13.7109375" customWidth="1"/>
    <col min="524" max="524" width="15.7109375" customWidth="1"/>
    <col min="525" max="525" width="11.85546875" customWidth="1"/>
    <col min="768" max="768" width="3.5703125" customWidth="1"/>
    <col min="769" max="769" width="14.85546875" customWidth="1"/>
    <col min="770" max="770" width="14.5703125" customWidth="1"/>
    <col min="771" max="771" width="12.140625" customWidth="1"/>
    <col min="772" max="772" width="11.140625" customWidth="1"/>
    <col min="773" max="773" width="13.85546875" customWidth="1"/>
    <col min="774" max="774" width="12.7109375" customWidth="1"/>
    <col min="775" max="775" width="15.7109375" customWidth="1"/>
    <col min="776" max="776" width="15.140625" customWidth="1"/>
    <col min="777" max="777" width="14.28515625" customWidth="1"/>
    <col min="778" max="778" width="16.5703125" customWidth="1"/>
    <col min="779" max="779" width="13.7109375" customWidth="1"/>
    <col min="780" max="780" width="15.7109375" customWidth="1"/>
    <col min="781" max="781" width="11.85546875" customWidth="1"/>
    <col min="1024" max="1024" width="3.5703125" customWidth="1"/>
    <col min="1025" max="1025" width="14.85546875" customWidth="1"/>
    <col min="1026" max="1026" width="14.5703125" customWidth="1"/>
    <col min="1027" max="1027" width="12.140625" customWidth="1"/>
    <col min="1028" max="1028" width="11.140625" customWidth="1"/>
    <col min="1029" max="1029" width="13.85546875" customWidth="1"/>
    <col min="1030" max="1030" width="12.7109375" customWidth="1"/>
    <col min="1031" max="1031" width="15.7109375" customWidth="1"/>
    <col min="1032" max="1032" width="15.140625" customWidth="1"/>
    <col min="1033" max="1033" width="14.28515625" customWidth="1"/>
    <col min="1034" max="1034" width="16.5703125" customWidth="1"/>
    <col min="1035" max="1035" width="13.7109375" customWidth="1"/>
    <col min="1036" max="1036" width="15.7109375" customWidth="1"/>
    <col min="1037" max="1037" width="11.85546875" customWidth="1"/>
    <col min="1280" max="1280" width="3.5703125" customWidth="1"/>
    <col min="1281" max="1281" width="14.85546875" customWidth="1"/>
    <col min="1282" max="1282" width="14.5703125" customWidth="1"/>
    <col min="1283" max="1283" width="12.140625" customWidth="1"/>
    <col min="1284" max="1284" width="11.140625" customWidth="1"/>
    <col min="1285" max="1285" width="13.85546875" customWidth="1"/>
    <col min="1286" max="1286" width="12.7109375" customWidth="1"/>
    <col min="1287" max="1287" width="15.7109375" customWidth="1"/>
    <col min="1288" max="1288" width="15.140625" customWidth="1"/>
    <col min="1289" max="1289" width="14.28515625" customWidth="1"/>
    <col min="1290" max="1290" width="16.5703125" customWidth="1"/>
    <col min="1291" max="1291" width="13.7109375" customWidth="1"/>
    <col min="1292" max="1292" width="15.7109375" customWidth="1"/>
    <col min="1293" max="1293" width="11.85546875" customWidth="1"/>
    <col min="1536" max="1536" width="3.5703125" customWidth="1"/>
    <col min="1537" max="1537" width="14.85546875" customWidth="1"/>
    <col min="1538" max="1538" width="14.5703125" customWidth="1"/>
    <col min="1539" max="1539" width="12.140625" customWidth="1"/>
    <col min="1540" max="1540" width="11.140625" customWidth="1"/>
    <col min="1541" max="1541" width="13.85546875" customWidth="1"/>
    <col min="1542" max="1542" width="12.7109375" customWidth="1"/>
    <col min="1543" max="1543" width="15.7109375" customWidth="1"/>
    <col min="1544" max="1544" width="15.140625" customWidth="1"/>
    <col min="1545" max="1545" width="14.28515625" customWidth="1"/>
    <col min="1546" max="1546" width="16.5703125" customWidth="1"/>
    <col min="1547" max="1547" width="13.7109375" customWidth="1"/>
    <col min="1548" max="1548" width="15.7109375" customWidth="1"/>
    <col min="1549" max="1549" width="11.85546875" customWidth="1"/>
    <col min="1792" max="1792" width="3.5703125" customWidth="1"/>
    <col min="1793" max="1793" width="14.85546875" customWidth="1"/>
    <col min="1794" max="1794" width="14.5703125" customWidth="1"/>
    <col min="1795" max="1795" width="12.140625" customWidth="1"/>
    <col min="1796" max="1796" width="11.140625" customWidth="1"/>
    <col min="1797" max="1797" width="13.85546875" customWidth="1"/>
    <col min="1798" max="1798" width="12.7109375" customWidth="1"/>
    <col min="1799" max="1799" width="15.7109375" customWidth="1"/>
    <col min="1800" max="1800" width="15.140625" customWidth="1"/>
    <col min="1801" max="1801" width="14.28515625" customWidth="1"/>
    <col min="1802" max="1802" width="16.5703125" customWidth="1"/>
    <col min="1803" max="1803" width="13.7109375" customWidth="1"/>
    <col min="1804" max="1804" width="15.7109375" customWidth="1"/>
    <col min="1805" max="1805" width="11.85546875" customWidth="1"/>
    <col min="2048" max="2048" width="3.5703125" customWidth="1"/>
    <col min="2049" max="2049" width="14.85546875" customWidth="1"/>
    <col min="2050" max="2050" width="14.5703125" customWidth="1"/>
    <col min="2051" max="2051" width="12.140625" customWidth="1"/>
    <col min="2052" max="2052" width="11.140625" customWidth="1"/>
    <col min="2053" max="2053" width="13.85546875" customWidth="1"/>
    <col min="2054" max="2054" width="12.7109375" customWidth="1"/>
    <col min="2055" max="2055" width="15.7109375" customWidth="1"/>
    <col min="2056" max="2056" width="15.140625" customWidth="1"/>
    <col min="2057" max="2057" width="14.28515625" customWidth="1"/>
    <col min="2058" max="2058" width="16.5703125" customWidth="1"/>
    <col min="2059" max="2059" width="13.7109375" customWidth="1"/>
    <col min="2060" max="2060" width="15.7109375" customWidth="1"/>
    <col min="2061" max="2061" width="11.85546875" customWidth="1"/>
    <col min="2304" max="2304" width="3.5703125" customWidth="1"/>
    <col min="2305" max="2305" width="14.85546875" customWidth="1"/>
    <col min="2306" max="2306" width="14.5703125" customWidth="1"/>
    <col min="2307" max="2307" width="12.140625" customWidth="1"/>
    <col min="2308" max="2308" width="11.140625" customWidth="1"/>
    <col min="2309" max="2309" width="13.85546875" customWidth="1"/>
    <col min="2310" max="2310" width="12.7109375" customWidth="1"/>
    <col min="2311" max="2311" width="15.7109375" customWidth="1"/>
    <col min="2312" max="2312" width="15.140625" customWidth="1"/>
    <col min="2313" max="2313" width="14.28515625" customWidth="1"/>
    <col min="2314" max="2314" width="16.5703125" customWidth="1"/>
    <col min="2315" max="2315" width="13.7109375" customWidth="1"/>
    <col min="2316" max="2316" width="15.7109375" customWidth="1"/>
    <col min="2317" max="2317" width="11.85546875" customWidth="1"/>
    <col min="2560" max="2560" width="3.5703125" customWidth="1"/>
    <col min="2561" max="2561" width="14.85546875" customWidth="1"/>
    <col min="2562" max="2562" width="14.5703125" customWidth="1"/>
    <col min="2563" max="2563" width="12.140625" customWidth="1"/>
    <col min="2564" max="2564" width="11.140625" customWidth="1"/>
    <col min="2565" max="2565" width="13.85546875" customWidth="1"/>
    <col min="2566" max="2566" width="12.7109375" customWidth="1"/>
    <col min="2567" max="2567" width="15.7109375" customWidth="1"/>
    <col min="2568" max="2568" width="15.140625" customWidth="1"/>
    <col min="2569" max="2569" width="14.28515625" customWidth="1"/>
    <col min="2570" max="2570" width="16.5703125" customWidth="1"/>
    <col min="2571" max="2571" width="13.7109375" customWidth="1"/>
    <col min="2572" max="2572" width="15.7109375" customWidth="1"/>
    <col min="2573" max="2573" width="11.85546875" customWidth="1"/>
    <col min="2816" max="2816" width="3.5703125" customWidth="1"/>
    <col min="2817" max="2817" width="14.85546875" customWidth="1"/>
    <col min="2818" max="2818" width="14.5703125" customWidth="1"/>
    <col min="2819" max="2819" width="12.140625" customWidth="1"/>
    <col min="2820" max="2820" width="11.140625" customWidth="1"/>
    <col min="2821" max="2821" width="13.85546875" customWidth="1"/>
    <col min="2822" max="2822" width="12.7109375" customWidth="1"/>
    <col min="2823" max="2823" width="15.7109375" customWidth="1"/>
    <col min="2824" max="2824" width="15.140625" customWidth="1"/>
    <col min="2825" max="2825" width="14.28515625" customWidth="1"/>
    <col min="2826" max="2826" width="16.5703125" customWidth="1"/>
    <col min="2827" max="2827" width="13.7109375" customWidth="1"/>
    <col min="2828" max="2828" width="15.7109375" customWidth="1"/>
    <col min="2829" max="2829" width="11.85546875" customWidth="1"/>
    <col min="3072" max="3072" width="3.5703125" customWidth="1"/>
    <col min="3073" max="3073" width="14.85546875" customWidth="1"/>
    <col min="3074" max="3074" width="14.5703125" customWidth="1"/>
    <col min="3075" max="3075" width="12.140625" customWidth="1"/>
    <col min="3076" max="3076" width="11.140625" customWidth="1"/>
    <col min="3077" max="3077" width="13.85546875" customWidth="1"/>
    <col min="3078" max="3078" width="12.7109375" customWidth="1"/>
    <col min="3079" max="3079" width="15.7109375" customWidth="1"/>
    <col min="3080" max="3080" width="15.140625" customWidth="1"/>
    <col min="3081" max="3081" width="14.28515625" customWidth="1"/>
    <col min="3082" max="3082" width="16.5703125" customWidth="1"/>
    <col min="3083" max="3083" width="13.7109375" customWidth="1"/>
    <col min="3084" max="3084" width="15.7109375" customWidth="1"/>
    <col min="3085" max="3085" width="11.85546875" customWidth="1"/>
    <col min="3328" max="3328" width="3.5703125" customWidth="1"/>
    <col min="3329" max="3329" width="14.85546875" customWidth="1"/>
    <col min="3330" max="3330" width="14.5703125" customWidth="1"/>
    <col min="3331" max="3331" width="12.140625" customWidth="1"/>
    <col min="3332" max="3332" width="11.140625" customWidth="1"/>
    <col min="3333" max="3333" width="13.85546875" customWidth="1"/>
    <col min="3334" max="3334" width="12.7109375" customWidth="1"/>
    <col min="3335" max="3335" width="15.7109375" customWidth="1"/>
    <col min="3336" max="3336" width="15.140625" customWidth="1"/>
    <col min="3337" max="3337" width="14.28515625" customWidth="1"/>
    <col min="3338" max="3338" width="16.5703125" customWidth="1"/>
    <col min="3339" max="3339" width="13.7109375" customWidth="1"/>
    <col min="3340" max="3340" width="15.7109375" customWidth="1"/>
    <col min="3341" max="3341" width="11.85546875" customWidth="1"/>
    <col min="3584" max="3584" width="3.5703125" customWidth="1"/>
    <col min="3585" max="3585" width="14.85546875" customWidth="1"/>
    <col min="3586" max="3586" width="14.5703125" customWidth="1"/>
    <col min="3587" max="3587" width="12.140625" customWidth="1"/>
    <col min="3588" max="3588" width="11.140625" customWidth="1"/>
    <col min="3589" max="3589" width="13.85546875" customWidth="1"/>
    <col min="3590" max="3590" width="12.7109375" customWidth="1"/>
    <col min="3591" max="3591" width="15.7109375" customWidth="1"/>
    <col min="3592" max="3592" width="15.140625" customWidth="1"/>
    <col min="3593" max="3593" width="14.28515625" customWidth="1"/>
    <col min="3594" max="3594" width="16.5703125" customWidth="1"/>
    <col min="3595" max="3595" width="13.7109375" customWidth="1"/>
    <col min="3596" max="3596" width="15.7109375" customWidth="1"/>
    <col min="3597" max="3597" width="11.85546875" customWidth="1"/>
    <col min="3840" max="3840" width="3.5703125" customWidth="1"/>
    <col min="3841" max="3841" width="14.85546875" customWidth="1"/>
    <col min="3842" max="3842" width="14.5703125" customWidth="1"/>
    <col min="3843" max="3843" width="12.140625" customWidth="1"/>
    <col min="3844" max="3844" width="11.140625" customWidth="1"/>
    <col min="3845" max="3845" width="13.85546875" customWidth="1"/>
    <col min="3846" max="3846" width="12.7109375" customWidth="1"/>
    <col min="3847" max="3847" width="15.7109375" customWidth="1"/>
    <col min="3848" max="3848" width="15.140625" customWidth="1"/>
    <col min="3849" max="3849" width="14.28515625" customWidth="1"/>
    <col min="3850" max="3850" width="16.5703125" customWidth="1"/>
    <col min="3851" max="3851" width="13.7109375" customWidth="1"/>
    <col min="3852" max="3852" width="15.7109375" customWidth="1"/>
    <col min="3853" max="3853" width="11.85546875" customWidth="1"/>
    <col min="4096" max="4096" width="3.5703125" customWidth="1"/>
    <col min="4097" max="4097" width="14.85546875" customWidth="1"/>
    <col min="4098" max="4098" width="14.5703125" customWidth="1"/>
    <col min="4099" max="4099" width="12.140625" customWidth="1"/>
    <col min="4100" max="4100" width="11.140625" customWidth="1"/>
    <col min="4101" max="4101" width="13.85546875" customWidth="1"/>
    <col min="4102" max="4102" width="12.7109375" customWidth="1"/>
    <col min="4103" max="4103" width="15.7109375" customWidth="1"/>
    <col min="4104" max="4104" width="15.140625" customWidth="1"/>
    <col min="4105" max="4105" width="14.28515625" customWidth="1"/>
    <col min="4106" max="4106" width="16.5703125" customWidth="1"/>
    <col min="4107" max="4107" width="13.7109375" customWidth="1"/>
    <col min="4108" max="4108" width="15.7109375" customWidth="1"/>
    <col min="4109" max="4109" width="11.85546875" customWidth="1"/>
    <col min="4352" max="4352" width="3.5703125" customWidth="1"/>
    <col min="4353" max="4353" width="14.85546875" customWidth="1"/>
    <col min="4354" max="4354" width="14.5703125" customWidth="1"/>
    <col min="4355" max="4355" width="12.140625" customWidth="1"/>
    <col min="4356" max="4356" width="11.140625" customWidth="1"/>
    <col min="4357" max="4357" width="13.85546875" customWidth="1"/>
    <col min="4358" max="4358" width="12.7109375" customWidth="1"/>
    <col min="4359" max="4359" width="15.7109375" customWidth="1"/>
    <col min="4360" max="4360" width="15.140625" customWidth="1"/>
    <col min="4361" max="4361" width="14.28515625" customWidth="1"/>
    <col min="4362" max="4362" width="16.5703125" customWidth="1"/>
    <col min="4363" max="4363" width="13.7109375" customWidth="1"/>
    <col min="4364" max="4364" width="15.7109375" customWidth="1"/>
    <col min="4365" max="4365" width="11.85546875" customWidth="1"/>
    <col min="4608" max="4608" width="3.5703125" customWidth="1"/>
    <col min="4609" max="4609" width="14.85546875" customWidth="1"/>
    <col min="4610" max="4610" width="14.5703125" customWidth="1"/>
    <col min="4611" max="4611" width="12.140625" customWidth="1"/>
    <col min="4612" max="4612" width="11.140625" customWidth="1"/>
    <col min="4613" max="4613" width="13.85546875" customWidth="1"/>
    <col min="4614" max="4614" width="12.7109375" customWidth="1"/>
    <col min="4615" max="4615" width="15.7109375" customWidth="1"/>
    <col min="4616" max="4616" width="15.140625" customWidth="1"/>
    <col min="4617" max="4617" width="14.28515625" customWidth="1"/>
    <col min="4618" max="4618" width="16.5703125" customWidth="1"/>
    <col min="4619" max="4619" width="13.7109375" customWidth="1"/>
    <col min="4620" max="4620" width="15.7109375" customWidth="1"/>
    <col min="4621" max="4621" width="11.85546875" customWidth="1"/>
    <col min="4864" max="4864" width="3.5703125" customWidth="1"/>
    <col min="4865" max="4865" width="14.85546875" customWidth="1"/>
    <col min="4866" max="4866" width="14.5703125" customWidth="1"/>
    <col min="4867" max="4867" width="12.140625" customWidth="1"/>
    <col min="4868" max="4868" width="11.140625" customWidth="1"/>
    <col min="4869" max="4869" width="13.85546875" customWidth="1"/>
    <col min="4870" max="4870" width="12.7109375" customWidth="1"/>
    <col min="4871" max="4871" width="15.7109375" customWidth="1"/>
    <col min="4872" max="4872" width="15.140625" customWidth="1"/>
    <col min="4873" max="4873" width="14.28515625" customWidth="1"/>
    <col min="4874" max="4874" width="16.5703125" customWidth="1"/>
    <col min="4875" max="4875" width="13.7109375" customWidth="1"/>
    <col min="4876" max="4876" width="15.7109375" customWidth="1"/>
    <col min="4877" max="4877" width="11.85546875" customWidth="1"/>
    <col min="5120" max="5120" width="3.5703125" customWidth="1"/>
    <col min="5121" max="5121" width="14.85546875" customWidth="1"/>
    <col min="5122" max="5122" width="14.5703125" customWidth="1"/>
    <col min="5123" max="5123" width="12.140625" customWidth="1"/>
    <col min="5124" max="5124" width="11.140625" customWidth="1"/>
    <col min="5125" max="5125" width="13.85546875" customWidth="1"/>
    <col min="5126" max="5126" width="12.7109375" customWidth="1"/>
    <col min="5127" max="5127" width="15.7109375" customWidth="1"/>
    <col min="5128" max="5128" width="15.140625" customWidth="1"/>
    <col min="5129" max="5129" width="14.28515625" customWidth="1"/>
    <col min="5130" max="5130" width="16.5703125" customWidth="1"/>
    <col min="5131" max="5131" width="13.7109375" customWidth="1"/>
    <col min="5132" max="5132" width="15.7109375" customWidth="1"/>
    <col min="5133" max="5133" width="11.85546875" customWidth="1"/>
    <col min="5376" max="5376" width="3.5703125" customWidth="1"/>
    <col min="5377" max="5377" width="14.85546875" customWidth="1"/>
    <col min="5378" max="5378" width="14.5703125" customWidth="1"/>
    <col min="5379" max="5379" width="12.140625" customWidth="1"/>
    <col min="5380" max="5380" width="11.140625" customWidth="1"/>
    <col min="5381" max="5381" width="13.85546875" customWidth="1"/>
    <col min="5382" max="5382" width="12.7109375" customWidth="1"/>
    <col min="5383" max="5383" width="15.7109375" customWidth="1"/>
    <col min="5384" max="5384" width="15.140625" customWidth="1"/>
    <col min="5385" max="5385" width="14.28515625" customWidth="1"/>
    <col min="5386" max="5386" width="16.5703125" customWidth="1"/>
    <col min="5387" max="5387" width="13.7109375" customWidth="1"/>
    <col min="5388" max="5388" width="15.7109375" customWidth="1"/>
    <col min="5389" max="5389" width="11.85546875" customWidth="1"/>
    <col min="5632" max="5632" width="3.5703125" customWidth="1"/>
    <col min="5633" max="5633" width="14.85546875" customWidth="1"/>
    <col min="5634" max="5634" width="14.5703125" customWidth="1"/>
    <col min="5635" max="5635" width="12.140625" customWidth="1"/>
    <col min="5636" max="5636" width="11.140625" customWidth="1"/>
    <col min="5637" max="5637" width="13.85546875" customWidth="1"/>
    <col min="5638" max="5638" width="12.7109375" customWidth="1"/>
    <col min="5639" max="5639" width="15.7109375" customWidth="1"/>
    <col min="5640" max="5640" width="15.140625" customWidth="1"/>
    <col min="5641" max="5641" width="14.28515625" customWidth="1"/>
    <col min="5642" max="5642" width="16.5703125" customWidth="1"/>
    <col min="5643" max="5643" width="13.7109375" customWidth="1"/>
    <col min="5644" max="5644" width="15.7109375" customWidth="1"/>
    <col min="5645" max="5645" width="11.85546875" customWidth="1"/>
    <col min="5888" max="5888" width="3.5703125" customWidth="1"/>
    <col min="5889" max="5889" width="14.85546875" customWidth="1"/>
    <col min="5890" max="5890" width="14.5703125" customWidth="1"/>
    <col min="5891" max="5891" width="12.140625" customWidth="1"/>
    <col min="5892" max="5892" width="11.140625" customWidth="1"/>
    <col min="5893" max="5893" width="13.85546875" customWidth="1"/>
    <col min="5894" max="5894" width="12.7109375" customWidth="1"/>
    <col min="5895" max="5895" width="15.7109375" customWidth="1"/>
    <col min="5896" max="5896" width="15.140625" customWidth="1"/>
    <col min="5897" max="5897" width="14.28515625" customWidth="1"/>
    <col min="5898" max="5898" width="16.5703125" customWidth="1"/>
    <col min="5899" max="5899" width="13.7109375" customWidth="1"/>
    <col min="5900" max="5900" width="15.7109375" customWidth="1"/>
    <col min="5901" max="5901" width="11.85546875" customWidth="1"/>
    <col min="6144" max="6144" width="3.5703125" customWidth="1"/>
    <col min="6145" max="6145" width="14.85546875" customWidth="1"/>
    <col min="6146" max="6146" width="14.5703125" customWidth="1"/>
    <col min="6147" max="6147" width="12.140625" customWidth="1"/>
    <col min="6148" max="6148" width="11.140625" customWidth="1"/>
    <col min="6149" max="6149" width="13.85546875" customWidth="1"/>
    <col min="6150" max="6150" width="12.7109375" customWidth="1"/>
    <col min="6151" max="6151" width="15.7109375" customWidth="1"/>
    <col min="6152" max="6152" width="15.140625" customWidth="1"/>
    <col min="6153" max="6153" width="14.28515625" customWidth="1"/>
    <col min="6154" max="6154" width="16.5703125" customWidth="1"/>
    <col min="6155" max="6155" width="13.7109375" customWidth="1"/>
    <col min="6156" max="6156" width="15.7109375" customWidth="1"/>
    <col min="6157" max="6157" width="11.85546875" customWidth="1"/>
    <col min="6400" max="6400" width="3.5703125" customWidth="1"/>
    <col min="6401" max="6401" width="14.85546875" customWidth="1"/>
    <col min="6402" max="6402" width="14.5703125" customWidth="1"/>
    <col min="6403" max="6403" width="12.140625" customWidth="1"/>
    <col min="6404" max="6404" width="11.140625" customWidth="1"/>
    <col min="6405" max="6405" width="13.85546875" customWidth="1"/>
    <col min="6406" max="6406" width="12.7109375" customWidth="1"/>
    <col min="6407" max="6407" width="15.7109375" customWidth="1"/>
    <col min="6408" max="6408" width="15.140625" customWidth="1"/>
    <col min="6409" max="6409" width="14.28515625" customWidth="1"/>
    <col min="6410" max="6410" width="16.5703125" customWidth="1"/>
    <col min="6411" max="6411" width="13.7109375" customWidth="1"/>
    <col min="6412" max="6412" width="15.7109375" customWidth="1"/>
    <col min="6413" max="6413" width="11.85546875" customWidth="1"/>
    <col min="6656" max="6656" width="3.5703125" customWidth="1"/>
    <col min="6657" max="6657" width="14.85546875" customWidth="1"/>
    <col min="6658" max="6658" width="14.5703125" customWidth="1"/>
    <col min="6659" max="6659" width="12.140625" customWidth="1"/>
    <col min="6660" max="6660" width="11.140625" customWidth="1"/>
    <col min="6661" max="6661" width="13.85546875" customWidth="1"/>
    <col min="6662" max="6662" width="12.7109375" customWidth="1"/>
    <col min="6663" max="6663" width="15.7109375" customWidth="1"/>
    <col min="6664" max="6664" width="15.140625" customWidth="1"/>
    <col min="6665" max="6665" width="14.28515625" customWidth="1"/>
    <col min="6666" max="6666" width="16.5703125" customWidth="1"/>
    <col min="6667" max="6667" width="13.7109375" customWidth="1"/>
    <col min="6668" max="6668" width="15.7109375" customWidth="1"/>
    <col min="6669" max="6669" width="11.85546875" customWidth="1"/>
    <col min="6912" max="6912" width="3.5703125" customWidth="1"/>
    <col min="6913" max="6913" width="14.85546875" customWidth="1"/>
    <col min="6914" max="6914" width="14.5703125" customWidth="1"/>
    <col min="6915" max="6915" width="12.140625" customWidth="1"/>
    <col min="6916" max="6916" width="11.140625" customWidth="1"/>
    <col min="6917" max="6917" width="13.85546875" customWidth="1"/>
    <col min="6918" max="6918" width="12.7109375" customWidth="1"/>
    <col min="6919" max="6919" width="15.7109375" customWidth="1"/>
    <col min="6920" max="6920" width="15.140625" customWidth="1"/>
    <col min="6921" max="6921" width="14.28515625" customWidth="1"/>
    <col min="6922" max="6922" width="16.5703125" customWidth="1"/>
    <col min="6923" max="6923" width="13.7109375" customWidth="1"/>
    <col min="6924" max="6924" width="15.7109375" customWidth="1"/>
    <col min="6925" max="6925" width="11.85546875" customWidth="1"/>
    <col min="7168" max="7168" width="3.5703125" customWidth="1"/>
    <col min="7169" max="7169" width="14.85546875" customWidth="1"/>
    <col min="7170" max="7170" width="14.5703125" customWidth="1"/>
    <col min="7171" max="7171" width="12.140625" customWidth="1"/>
    <col min="7172" max="7172" width="11.140625" customWidth="1"/>
    <col min="7173" max="7173" width="13.85546875" customWidth="1"/>
    <col min="7174" max="7174" width="12.7109375" customWidth="1"/>
    <col min="7175" max="7175" width="15.7109375" customWidth="1"/>
    <col min="7176" max="7176" width="15.140625" customWidth="1"/>
    <col min="7177" max="7177" width="14.28515625" customWidth="1"/>
    <col min="7178" max="7178" width="16.5703125" customWidth="1"/>
    <col min="7179" max="7179" width="13.7109375" customWidth="1"/>
    <col min="7180" max="7180" width="15.7109375" customWidth="1"/>
    <col min="7181" max="7181" width="11.85546875" customWidth="1"/>
    <col min="7424" max="7424" width="3.5703125" customWidth="1"/>
    <col min="7425" max="7425" width="14.85546875" customWidth="1"/>
    <col min="7426" max="7426" width="14.5703125" customWidth="1"/>
    <col min="7427" max="7427" width="12.140625" customWidth="1"/>
    <col min="7428" max="7428" width="11.140625" customWidth="1"/>
    <col min="7429" max="7429" width="13.85546875" customWidth="1"/>
    <col min="7430" max="7430" width="12.7109375" customWidth="1"/>
    <col min="7431" max="7431" width="15.7109375" customWidth="1"/>
    <col min="7432" max="7432" width="15.140625" customWidth="1"/>
    <col min="7433" max="7433" width="14.28515625" customWidth="1"/>
    <col min="7434" max="7434" width="16.5703125" customWidth="1"/>
    <col min="7435" max="7435" width="13.7109375" customWidth="1"/>
    <col min="7436" max="7436" width="15.7109375" customWidth="1"/>
    <col min="7437" max="7437" width="11.85546875" customWidth="1"/>
    <col min="7680" max="7680" width="3.5703125" customWidth="1"/>
    <col min="7681" max="7681" width="14.85546875" customWidth="1"/>
    <col min="7682" max="7682" width="14.5703125" customWidth="1"/>
    <col min="7683" max="7683" width="12.140625" customWidth="1"/>
    <col min="7684" max="7684" width="11.140625" customWidth="1"/>
    <col min="7685" max="7685" width="13.85546875" customWidth="1"/>
    <col min="7686" max="7686" width="12.7109375" customWidth="1"/>
    <col min="7687" max="7687" width="15.7109375" customWidth="1"/>
    <col min="7688" max="7688" width="15.140625" customWidth="1"/>
    <col min="7689" max="7689" width="14.28515625" customWidth="1"/>
    <col min="7690" max="7690" width="16.5703125" customWidth="1"/>
    <col min="7691" max="7691" width="13.7109375" customWidth="1"/>
    <col min="7692" max="7692" width="15.7109375" customWidth="1"/>
    <col min="7693" max="7693" width="11.85546875" customWidth="1"/>
    <col min="7936" max="7936" width="3.5703125" customWidth="1"/>
    <col min="7937" max="7937" width="14.85546875" customWidth="1"/>
    <col min="7938" max="7938" width="14.5703125" customWidth="1"/>
    <col min="7939" max="7939" width="12.140625" customWidth="1"/>
    <col min="7940" max="7940" width="11.140625" customWidth="1"/>
    <col min="7941" max="7941" width="13.85546875" customWidth="1"/>
    <col min="7942" max="7942" width="12.7109375" customWidth="1"/>
    <col min="7943" max="7943" width="15.7109375" customWidth="1"/>
    <col min="7944" max="7944" width="15.140625" customWidth="1"/>
    <col min="7945" max="7945" width="14.28515625" customWidth="1"/>
    <col min="7946" max="7946" width="16.5703125" customWidth="1"/>
    <col min="7947" max="7947" width="13.7109375" customWidth="1"/>
    <col min="7948" max="7948" width="15.7109375" customWidth="1"/>
    <col min="7949" max="7949" width="11.85546875" customWidth="1"/>
    <col min="8192" max="8192" width="3.5703125" customWidth="1"/>
    <col min="8193" max="8193" width="14.85546875" customWidth="1"/>
    <col min="8194" max="8194" width="14.5703125" customWidth="1"/>
    <col min="8195" max="8195" width="12.140625" customWidth="1"/>
    <col min="8196" max="8196" width="11.140625" customWidth="1"/>
    <col min="8197" max="8197" width="13.85546875" customWidth="1"/>
    <col min="8198" max="8198" width="12.7109375" customWidth="1"/>
    <col min="8199" max="8199" width="15.7109375" customWidth="1"/>
    <col min="8200" max="8200" width="15.140625" customWidth="1"/>
    <col min="8201" max="8201" width="14.28515625" customWidth="1"/>
    <col min="8202" max="8202" width="16.5703125" customWidth="1"/>
    <col min="8203" max="8203" width="13.7109375" customWidth="1"/>
    <col min="8204" max="8204" width="15.7109375" customWidth="1"/>
    <col min="8205" max="8205" width="11.85546875" customWidth="1"/>
    <col min="8448" max="8448" width="3.5703125" customWidth="1"/>
    <col min="8449" max="8449" width="14.85546875" customWidth="1"/>
    <col min="8450" max="8450" width="14.5703125" customWidth="1"/>
    <col min="8451" max="8451" width="12.140625" customWidth="1"/>
    <col min="8452" max="8452" width="11.140625" customWidth="1"/>
    <col min="8453" max="8453" width="13.85546875" customWidth="1"/>
    <col min="8454" max="8454" width="12.7109375" customWidth="1"/>
    <col min="8455" max="8455" width="15.7109375" customWidth="1"/>
    <col min="8456" max="8456" width="15.140625" customWidth="1"/>
    <col min="8457" max="8457" width="14.28515625" customWidth="1"/>
    <col min="8458" max="8458" width="16.5703125" customWidth="1"/>
    <col min="8459" max="8459" width="13.7109375" customWidth="1"/>
    <col min="8460" max="8460" width="15.7109375" customWidth="1"/>
    <col min="8461" max="8461" width="11.85546875" customWidth="1"/>
    <col min="8704" max="8704" width="3.5703125" customWidth="1"/>
    <col min="8705" max="8705" width="14.85546875" customWidth="1"/>
    <col min="8706" max="8706" width="14.5703125" customWidth="1"/>
    <col min="8707" max="8707" width="12.140625" customWidth="1"/>
    <col min="8708" max="8708" width="11.140625" customWidth="1"/>
    <col min="8709" max="8709" width="13.85546875" customWidth="1"/>
    <col min="8710" max="8710" width="12.7109375" customWidth="1"/>
    <col min="8711" max="8711" width="15.7109375" customWidth="1"/>
    <col min="8712" max="8712" width="15.140625" customWidth="1"/>
    <col min="8713" max="8713" width="14.28515625" customWidth="1"/>
    <col min="8714" max="8714" width="16.5703125" customWidth="1"/>
    <col min="8715" max="8715" width="13.7109375" customWidth="1"/>
    <col min="8716" max="8716" width="15.7109375" customWidth="1"/>
    <col min="8717" max="8717" width="11.85546875" customWidth="1"/>
    <col min="8960" max="8960" width="3.5703125" customWidth="1"/>
    <col min="8961" max="8961" width="14.85546875" customWidth="1"/>
    <col min="8962" max="8962" width="14.5703125" customWidth="1"/>
    <col min="8963" max="8963" width="12.140625" customWidth="1"/>
    <col min="8964" max="8964" width="11.140625" customWidth="1"/>
    <col min="8965" max="8965" width="13.85546875" customWidth="1"/>
    <col min="8966" max="8966" width="12.7109375" customWidth="1"/>
    <col min="8967" max="8967" width="15.7109375" customWidth="1"/>
    <col min="8968" max="8968" width="15.140625" customWidth="1"/>
    <col min="8969" max="8969" width="14.28515625" customWidth="1"/>
    <col min="8970" max="8970" width="16.5703125" customWidth="1"/>
    <col min="8971" max="8971" width="13.7109375" customWidth="1"/>
    <col min="8972" max="8972" width="15.7109375" customWidth="1"/>
    <col min="8973" max="8973" width="11.85546875" customWidth="1"/>
    <col min="9216" max="9216" width="3.5703125" customWidth="1"/>
    <col min="9217" max="9217" width="14.85546875" customWidth="1"/>
    <col min="9218" max="9218" width="14.5703125" customWidth="1"/>
    <col min="9219" max="9219" width="12.140625" customWidth="1"/>
    <col min="9220" max="9220" width="11.140625" customWidth="1"/>
    <col min="9221" max="9221" width="13.85546875" customWidth="1"/>
    <col min="9222" max="9222" width="12.7109375" customWidth="1"/>
    <col min="9223" max="9223" width="15.7109375" customWidth="1"/>
    <col min="9224" max="9224" width="15.140625" customWidth="1"/>
    <col min="9225" max="9225" width="14.28515625" customWidth="1"/>
    <col min="9226" max="9226" width="16.5703125" customWidth="1"/>
    <col min="9227" max="9227" width="13.7109375" customWidth="1"/>
    <col min="9228" max="9228" width="15.7109375" customWidth="1"/>
    <col min="9229" max="9229" width="11.85546875" customWidth="1"/>
    <col min="9472" max="9472" width="3.5703125" customWidth="1"/>
    <col min="9473" max="9473" width="14.85546875" customWidth="1"/>
    <col min="9474" max="9474" width="14.5703125" customWidth="1"/>
    <col min="9475" max="9475" width="12.140625" customWidth="1"/>
    <col min="9476" max="9476" width="11.140625" customWidth="1"/>
    <col min="9477" max="9477" width="13.85546875" customWidth="1"/>
    <col min="9478" max="9478" width="12.7109375" customWidth="1"/>
    <col min="9479" max="9479" width="15.7109375" customWidth="1"/>
    <col min="9480" max="9480" width="15.140625" customWidth="1"/>
    <col min="9481" max="9481" width="14.28515625" customWidth="1"/>
    <col min="9482" max="9482" width="16.5703125" customWidth="1"/>
    <col min="9483" max="9483" width="13.7109375" customWidth="1"/>
    <col min="9484" max="9484" width="15.7109375" customWidth="1"/>
    <col min="9485" max="9485" width="11.85546875" customWidth="1"/>
    <col min="9728" max="9728" width="3.5703125" customWidth="1"/>
    <col min="9729" max="9729" width="14.85546875" customWidth="1"/>
    <col min="9730" max="9730" width="14.5703125" customWidth="1"/>
    <col min="9731" max="9731" width="12.140625" customWidth="1"/>
    <col min="9732" max="9732" width="11.140625" customWidth="1"/>
    <col min="9733" max="9733" width="13.85546875" customWidth="1"/>
    <col min="9734" max="9734" width="12.7109375" customWidth="1"/>
    <col min="9735" max="9735" width="15.7109375" customWidth="1"/>
    <col min="9736" max="9736" width="15.140625" customWidth="1"/>
    <col min="9737" max="9737" width="14.28515625" customWidth="1"/>
    <col min="9738" max="9738" width="16.5703125" customWidth="1"/>
    <col min="9739" max="9739" width="13.7109375" customWidth="1"/>
    <col min="9740" max="9740" width="15.7109375" customWidth="1"/>
    <col min="9741" max="9741" width="11.85546875" customWidth="1"/>
    <col min="9984" max="9984" width="3.5703125" customWidth="1"/>
    <col min="9985" max="9985" width="14.85546875" customWidth="1"/>
    <col min="9986" max="9986" width="14.5703125" customWidth="1"/>
    <col min="9987" max="9987" width="12.140625" customWidth="1"/>
    <col min="9988" max="9988" width="11.140625" customWidth="1"/>
    <col min="9989" max="9989" width="13.85546875" customWidth="1"/>
    <col min="9990" max="9990" width="12.7109375" customWidth="1"/>
    <col min="9991" max="9991" width="15.7109375" customWidth="1"/>
    <col min="9992" max="9992" width="15.140625" customWidth="1"/>
    <col min="9993" max="9993" width="14.28515625" customWidth="1"/>
    <col min="9994" max="9994" width="16.5703125" customWidth="1"/>
    <col min="9995" max="9995" width="13.7109375" customWidth="1"/>
    <col min="9996" max="9996" width="15.7109375" customWidth="1"/>
    <col min="9997" max="9997" width="11.85546875" customWidth="1"/>
    <col min="10240" max="10240" width="3.5703125" customWidth="1"/>
    <col min="10241" max="10241" width="14.85546875" customWidth="1"/>
    <col min="10242" max="10242" width="14.5703125" customWidth="1"/>
    <col min="10243" max="10243" width="12.140625" customWidth="1"/>
    <col min="10244" max="10244" width="11.140625" customWidth="1"/>
    <col min="10245" max="10245" width="13.85546875" customWidth="1"/>
    <col min="10246" max="10246" width="12.7109375" customWidth="1"/>
    <col min="10247" max="10247" width="15.7109375" customWidth="1"/>
    <col min="10248" max="10248" width="15.140625" customWidth="1"/>
    <col min="10249" max="10249" width="14.28515625" customWidth="1"/>
    <col min="10250" max="10250" width="16.5703125" customWidth="1"/>
    <col min="10251" max="10251" width="13.7109375" customWidth="1"/>
    <col min="10252" max="10252" width="15.7109375" customWidth="1"/>
    <col min="10253" max="10253" width="11.85546875" customWidth="1"/>
    <col min="10496" max="10496" width="3.5703125" customWidth="1"/>
    <col min="10497" max="10497" width="14.85546875" customWidth="1"/>
    <col min="10498" max="10498" width="14.5703125" customWidth="1"/>
    <col min="10499" max="10499" width="12.140625" customWidth="1"/>
    <col min="10500" max="10500" width="11.140625" customWidth="1"/>
    <col min="10501" max="10501" width="13.85546875" customWidth="1"/>
    <col min="10502" max="10502" width="12.7109375" customWidth="1"/>
    <col min="10503" max="10503" width="15.7109375" customWidth="1"/>
    <col min="10504" max="10504" width="15.140625" customWidth="1"/>
    <col min="10505" max="10505" width="14.28515625" customWidth="1"/>
    <col min="10506" max="10506" width="16.5703125" customWidth="1"/>
    <col min="10507" max="10507" width="13.7109375" customWidth="1"/>
    <col min="10508" max="10508" width="15.7109375" customWidth="1"/>
    <col min="10509" max="10509" width="11.85546875" customWidth="1"/>
    <col min="10752" max="10752" width="3.5703125" customWidth="1"/>
    <col min="10753" max="10753" width="14.85546875" customWidth="1"/>
    <col min="10754" max="10754" width="14.5703125" customWidth="1"/>
    <col min="10755" max="10755" width="12.140625" customWidth="1"/>
    <col min="10756" max="10756" width="11.140625" customWidth="1"/>
    <col min="10757" max="10757" width="13.85546875" customWidth="1"/>
    <col min="10758" max="10758" width="12.7109375" customWidth="1"/>
    <col min="10759" max="10759" width="15.7109375" customWidth="1"/>
    <col min="10760" max="10760" width="15.140625" customWidth="1"/>
    <col min="10761" max="10761" width="14.28515625" customWidth="1"/>
    <col min="10762" max="10762" width="16.5703125" customWidth="1"/>
    <col min="10763" max="10763" width="13.7109375" customWidth="1"/>
    <col min="10764" max="10764" width="15.7109375" customWidth="1"/>
    <col min="10765" max="10765" width="11.85546875" customWidth="1"/>
    <col min="11008" max="11008" width="3.5703125" customWidth="1"/>
    <col min="11009" max="11009" width="14.85546875" customWidth="1"/>
    <col min="11010" max="11010" width="14.5703125" customWidth="1"/>
    <col min="11011" max="11011" width="12.140625" customWidth="1"/>
    <col min="11012" max="11012" width="11.140625" customWidth="1"/>
    <col min="11013" max="11013" width="13.85546875" customWidth="1"/>
    <col min="11014" max="11014" width="12.7109375" customWidth="1"/>
    <col min="11015" max="11015" width="15.7109375" customWidth="1"/>
    <col min="11016" max="11016" width="15.140625" customWidth="1"/>
    <col min="11017" max="11017" width="14.28515625" customWidth="1"/>
    <col min="11018" max="11018" width="16.5703125" customWidth="1"/>
    <col min="11019" max="11019" width="13.7109375" customWidth="1"/>
    <col min="11020" max="11020" width="15.7109375" customWidth="1"/>
    <col min="11021" max="11021" width="11.85546875" customWidth="1"/>
    <col min="11264" max="11264" width="3.5703125" customWidth="1"/>
    <col min="11265" max="11265" width="14.85546875" customWidth="1"/>
    <col min="11266" max="11266" width="14.5703125" customWidth="1"/>
    <col min="11267" max="11267" width="12.140625" customWidth="1"/>
    <col min="11268" max="11268" width="11.140625" customWidth="1"/>
    <col min="11269" max="11269" width="13.85546875" customWidth="1"/>
    <col min="11270" max="11270" width="12.7109375" customWidth="1"/>
    <col min="11271" max="11271" width="15.7109375" customWidth="1"/>
    <col min="11272" max="11272" width="15.140625" customWidth="1"/>
    <col min="11273" max="11273" width="14.28515625" customWidth="1"/>
    <col min="11274" max="11274" width="16.5703125" customWidth="1"/>
    <col min="11275" max="11275" width="13.7109375" customWidth="1"/>
    <col min="11276" max="11276" width="15.7109375" customWidth="1"/>
    <col min="11277" max="11277" width="11.85546875" customWidth="1"/>
    <col min="11520" max="11520" width="3.5703125" customWidth="1"/>
    <col min="11521" max="11521" width="14.85546875" customWidth="1"/>
    <col min="11522" max="11522" width="14.5703125" customWidth="1"/>
    <col min="11523" max="11523" width="12.140625" customWidth="1"/>
    <col min="11524" max="11524" width="11.140625" customWidth="1"/>
    <col min="11525" max="11525" width="13.85546875" customWidth="1"/>
    <col min="11526" max="11526" width="12.7109375" customWidth="1"/>
    <col min="11527" max="11527" width="15.7109375" customWidth="1"/>
    <col min="11528" max="11528" width="15.140625" customWidth="1"/>
    <col min="11529" max="11529" width="14.28515625" customWidth="1"/>
    <col min="11530" max="11530" width="16.5703125" customWidth="1"/>
    <col min="11531" max="11531" width="13.7109375" customWidth="1"/>
    <col min="11532" max="11532" width="15.7109375" customWidth="1"/>
    <col min="11533" max="11533" width="11.85546875" customWidth="1"/>
    <col min="11776" max="11776" width="3.5703125" customWidth="1"/>
    <col min="11777" max="11777" width="14.85546875" customWidth="1"/>
    <col min="11778" max="11778" width="14.5703125" customWidth="1"/>
    <col min="11779" max="11779" width="12.140625" customWidth="1"/>
    <col min="11780" max="11780" width="11.140625" customWidth="1"/>
    <col min="11781" max="11781" width="13.85546875" customWidth="1"/>
    <col min="11782" max="11782" width="12.7109375" customWidth="1"/>
    <col min="11783" max="11783" width="15.7109375" customWidth="1"/>
    <col min="11784" max="11784" width="15.140625" customWidth="1"/>
    <col min="11785" max="11785" width="14.28515625" customWidth="1"/>
    <col min="11786" max="11786" width="16.5703125" customWidth="1"/>
    <col min="11787" max="11787" width="13.7109375" customWidth="1"/>
    <col min="11788" max="11788" width="15.7109375" customWidth="1"/>
    <col min="11789" max="11789" width="11.85546875" customWidth="1"/>
    <col min="12032" max="12032" width="3.5703125" customWidth="1"/>
    <col min="12033" max="12033" width="14.85546875" customWidth="1"/>
    <col min="12034" max="12034" width="14.5703125" customWidth="1"/>
    <col min="12035" max="12035" width="12.140625" customWidth="1"/>
    <col min="12036" max="12036" width="11.140625" customWidth="1"/>
    <col min="12037" max="12037" width="13.85546875" customWidth="1"/>
    <col min="12038" max="12038" width="12.7109375" customWidth="1"/>
    <col min="12039" max="12039" width="15.7109375" customWidth="1"/>
    <col min="12040" max="12040" width="15.140625" customWidth="1"/>
    <col min="12041" max="12041" width="14.28515625" customWidth="1"/>
    <col min="12042" max="12042" width="16.5703125" customWidth="1"/>
    <col min="12043" max="12043" width="13.7109375" customWidth="1"/>
    <col min="12044" max="12044" width="15.7109375" customWidth="1"/>
    <col min="12045" max="12045" width="11.85546875" customWidth="1"/>
    <col min="12288" max="12288" width="3.5703125" customWidth="1"/>
    <col min="12289" max="12289" width="14.85546875" customWidth="1"/>
    <col min="12290" max="12290" width="14.5703125" customWidth="1"/>
    <col min="12291" max="12291" width="12.140625" customWidth="1"/>
    <col min="12292" max="12292" width="11.140625" customWidth="1"/>
    <col min="12293" max="12293" width="13.85546875" customWidth="1"/>
    <col min="12294" max="12294" width="12.7109375" customWidth="1"/>
    <col min="12295" max="12295" width="15.7109375" customWidth="1"/>
    <col min="12296" max="12296" width="15.140625" customWidth="1"/>
    <col min="12297" max="12297" width="14.28515625" customWidth="1"/>
    <col min="12298" max="12298" width="16.5703125" customWidth="1"/>
    <col min="12299" max="12299" width="13.7109375" customWidth="1"/>
    <col min="12300" max="12300" width="15.7109375" customWidth="1"/>
    <col min="12301" max="12301" width="11.85546875" customWidth="1"/>
    <col min="12544" max="12544" width="3.5703125" customWidth="1"/>
    <col min="12545" max="12545" width="14.85546875" customWidth="1"/>
    <col min="12546" max="12546" width="14.5703125" customWidth="1"/>
    <col min="12547" max="12547" width="12.140625" customWidth="1"/>
    <col min="12548" max="12548" width="11.140625" customWidth="1"/>
    <col min="12549" max="12549" width="13.85546875" customWidth="1"/>
    <col min="12550" max="12550" width="12.7109375" customWidth="1"/>
    <col min="12551" max="12551" width="15.7109375" customWidth="1"/>
    <col min="12552" max="12552" width="15.140625" customWidth="1"/>
    <col min="12553" max="12553" width="14.28515625" customWidth="1"/>
    <col min="12554" max="12554" width="16.5703125" customWidth="1"/>
    <col min="12555" max="12555" width="13.7109375" customWidth="1"/>
    <col min="12556" max="12556" width="15.7109375" customWidth="1"/>
    <col min="12557" max="12557" width="11.85546875" customWidth="1"/>
    <col min="12800" max="12800" width="3.5703125" customWidth="1"/>
    <col min="12801" max="12801" width="14.85546875" customWidth="1"/>
    <col min="12802" max="12802" width="14.5703125" customWidth="1"/>
    <col min="12803" max="12803" width="12.140625" customWidth="1"/>
    <col min="12804" max="12804" width="11.140625" customWidth="1"/>
    <col min="12805" max="12805" width="13.85546875" customWidth="1"/>
    <col min="12806" max="12806" width="12.7109375" customWidth="1"/>
    <col min="12807" max="12807" width="15.7109375" customWidth="1"/>
    <col min="12808" max="12808" width="15.140625" customWidth="1"/>
    <col min="12809" max="12809" width="14.28515625" customWidth="1"/>
    <col min="12810" max="12810" width="16.5703125" customWidth="1"/>
    <col min="12811" max="12811" width="13.7109375" customWidth="1"/>
    <col min="12812" max="12812" width="15.7109375" customWidth="1"/>
    <col min="12813" max="12813" width="11.85546875" customWidth="1"/>
    <col min="13056" max="13056" width="3.5703125" customWidth="1"/>
    <col min="13057" max="13057" width="14.85546875" customWidth="1"/>
    <col min="13058" max="13058" width="14.5703125" customWidth="1"/>
    <col min="13059" max="13059" width="12.140625" customWidth="1"/>
    <col min="13060" max="13060" width="11.140625" customWidth="1"/>
    <col min="13061" max="13061" width="13.85546875" customWidth="1"/>
    <col min="13062" max="13062" width="12.7109375" customWidth="1"/>
    <col min="13063" max="13063" width="15.7109375" customWidth="1"/>
    <col min="13064" max="13064" width="15.140625" customWidth="1"/>
    <col min="13065" max="13065" width="14.28515625" customWidth="1"/>
    <col min="13066" max="13066" width="16.5703125" customWidth="1"/>
    <col min="13067" max="13067" width="13.7109375" customWidth="1"/>
    <col min="13068" max="13068" width="15.7109375" customWidth="1"/>
    <col min="13069" max="13069" width="11.85546875" customWidth="1"/>
    <col min="13312" max="13312" width="3.5703125" customWidth="1"/>
    <col min="13313" max="13313" width="14.85546875" customWidth="1"/>
    <col min="13314" max="13314" width="14.5703125" customWidth="1"/>
    <col min="13315" max="13315" width="12.140625" customWidth="1"/>
    <col min="13316" max="13316" width="11.140625" customWidth="1"/>
    <col min="13317" max="13317" width="13.85546875" customWidth="1"/>
    <col min="13318" max="13318" width="12.7109375" customWidth="1"/>
    <col min="13319" max="13319" width="15.7109375" customWidth="1"/>
    <col min="13320" max="13320" width="15.140625" customWidth="1"/>
    <col min="13321" max="13321" width="14.28515625" customWidth="1"/>
    <col min="13322" max="13322" width="16.5703125" customWidth="1"/>
    <col min="13323" max="13323" width="13.7109375" customWidth="1"/>
    <col min="13324" max="13324" width="15.7109375" customWidth="1"/>
    <col min="13325" max="13325" width="11.85546875" customWidth="1"/>
    <col min="13568" max="13568" width="3.5703125" customWidth="1"/>
    <col min="13569" max="13569" width="14.85546875" customWidth="1"/>
    <col min="13570" max="13570" width="14.5703125" customWidth="1"/>
    <col min="13571" max="13571" width="12.140625" customWidth="1"/>
    <col min="13572" max="13572" width="11.140625" customWidth="1"/>
    <col min="13573" max="13573" width="13.85546875" customWidth="1"/>
    <col min="13574" max="13574" width="12.7109375" customWidth="1"/>
    <col min="13575" max="13575" width="15.7109375" customWidth="1"/>
    <col min="13576" max="13576" width="15.140625" customWidth="1"/>
    <col min="13577" max="13577" width="14.28515625" customWidth="1"/>
    <col min="13578" max="13578" width="16.5703125" customWidth="1"/>
    <col min="13579" max="13579" width="13.7109375" customWidth="1"/>
    <col min="13580" max="13580" width="15.7109375" customWidth="1"/>
    <col min="13581" max="13581" width="11.85546875" customWidth="1"/>
    <col min="13824" max="13824" width="3.5703125" customWidth="1"/>
    <col min="13825" max="13825" width="14.85546875" customWidth="1"/>
    <col min="13826" max="13826" width="14.5703125" customWidth="1"/>
    <col min="13827" max="13827" width="12.140625" customWidth="1"/>
    <col min="13828" max="13828" width="11.140625" customWidth="1"/>
    <col min="13829" max="13829" width="13.85546875" customWidth="1"/>
    <col min="13830" max="13830" width="12.7109375" customWidth="1"/>
    <col min="13831" max="13831" width="15.7109375" customWidth="1"/>
    <col min="13832" max="13832" width="15.140625" customWidth="1"/>
    <col min="13833" max="13833" width="14.28515625" customWidth="1"/>
    <col min="13834" max="13834" width="16.5703125" customWidth="1"/>
    <col min="13835" max="13835" width="13.7109375" customWidth="1"/>
    <col min="13836" max="13836" width="15.7109375" customWidth="1"/>
    <col min="13837" max="13837" width="11.85546875" customWidth="1"/>
    <col min="14080" max="14080" width="3.5703125" customWidth="1"/>
    <col min="14081" max="14081" width="14.85546875" customWidth="1"/>
    <col min="14082" max="14082" width="14.5703125" customWidth="1"/>
    <col min="14083" max="14083" width="12.140625" customWidth="1"/>
    <col min="14084" max="14084" width="11.140625" customWidth="1"/>
    <col min="14085" max="14085" width="13.85546875" customWidth="1"/>
    <col min="14086" max="14086" width="12.7109375" customWidth="1"/>
    <col min="14087" max="14087" width="15.7109375" customWidth="1"/>
    <col min="14088" max="14088" width="15.140625" customWidth="1"/>
    <col min="14089" max="14089" width="14.28515625" customWidth="1"/>
    <col min="14090" max="14090" width="16.5703125" customWidth="1"/>
    <col min="14091" max="14091" width="13.7109375" customWidth="1"/>
    <col min="14092" max="14092" width="15.7109375" customWidth="1"/>
    <col min="14093" max="14093" width="11.85546875" customWidth="1"/>
    <col min="14336" max="14336" width="3.5703125" customWidth="1"/>
    <col min="14337" max="14337" width="14.85546875" customWidth="1"/>
    <col min="14338" max="14338" width="14.5703125" customWidth="1"/>
    <col min="14339" max="14339" width="12.140625" customWidth="1"/>
    <col min="14340" max="14340" width="11.140625" customWidth="1"/>
    <col min="14341" max="14341" width="13.85546875" customWidth="1"/>
    <col min="14342" max="14342" width="12.7109375" customWidth="1"/>
    <col min="14343" max="14343" width="15.7109375" customWidth="1"/>
    <col min="14344" max="14344" width="15.140625" customWidth="1"/>
    <col min="14345" max="14345" width="14.28515625" customWidth="1"/>
    <col min="14346" max="14346" width="16.5703125" customWidth="1"/>
    <col min="14347" max="14347" width="13.7109375" customWidth="1"/>
    <col min="14348" max="14348" width="15.7109375" customWidth="1"/>
    <col min="14349" max="14349" width="11.85546875" customWidth="1"/>
    <col min="14592" max="14592" width="3.5703125" customWidth="1"/>
    <col min="14593" max="14593" width="14.85546875" customWidth="1"/>
    <col min="14594" max="14594" width="14.5703125" customWidth="1"/>
    <col min="14595" max="14595" width="12.140625" customWidth="1"/>
    <col min="14596" max="14596" width="11.140625" customWidth="1"/>
    <col min="14597" max="14597" width="13.85546875" customWidth="1"/>
    <col min="14598" max="14598" width="12.7109375" customWidth="1"/>
    <col min="14599" max="14599" width="15.7109375" customWidth="1"/>
    <col min="14600" max="14600" width="15.140625" customWidth="1"/>
    <col min="14601" max="14601" width="14.28515625" customWidth="1"/>
    <col min="14602" max="14602" width="16.5703125" customWidth="1"/>
    <col min="14603" max="14603" width="13.7109375" customWidth="1"/>
    <col min="14604" max="14604" width="15.7109375" customWidth="1"/>
    <col min="14605" max="14605" width="11.85546875" customWidth="1"/>
    <col min="14848" max="14848" width="3.5703125" customWidth="1"/>
    <col min="14849" max="14849" width="14.85546875" customWidth="1"/>
    <col min="14850" max="14850" width="14.5703125" customWidth="1"/>
    <col min="14851" max="14851" width="12.140625" customWidth="1"/>
    <col min="14852" max="14852" width="11.140625" customWidth="1"/>
    <col min="14853" max="14853" width="13.85546875" customWidth="1"/>
    <col min="14854" max="14854" width="12.7109375" customWidth="1"/>
    <col min="14855" max="14855" width="15.7109375" customWidth="1"/>
    <col min="14856" max="14856" width="15.140625" customWidth="1"/>
    <col min="14857" max="14857" width="14.28515625" customWidth="1"/>
    <col min="14858" max="14858" width="16.5703125" customWidth="1"/>
    <col min="14859" max="14859" width="13.7109375" customWidth="1"/>
    <col min="14860" max="14860" width="15.7109375" customWidth="1"/>
    <col min="14861" max="14861" width="11.85546875" customWidth="1"/>
    <col min="15104" max="15104" width="3.5703125" customWidth="1"/>
    <col min="15105" max="15105" width="14.85546875" customWidth="1"/>
    <col min="15106" max="15106" width="14.5703125" customWidth="1"/>
    <col min="15107" max="15107" width="12.140625" customWidth="1"/>
    <col min="15108" max="15108" width="11.140625" customWidth="1"/>
    <col min="15109" max="15109" width="13.85546875" customWidth="1"/>
    <col min="15110" max="15110" width="12.7109375" customWidth="1"/>
    <col min="15111" max="15111" width="15.7109375" customWidth="1"/>
    <col min="15112" max="15112" width="15.140625" customWidth="1"/>
    <col min="15113" max="15113" width="14.28515625" customWidth="1"/>
    <col min="15114" max="15114" width="16.5703125" customWidth="1"/>
    <col min="15115" max="15115" width="13.7109375" customWidth="1"/>
    <col min="15116" max="15116" width="15.7109375" customWidth="1"/>
    <col min="15117" max="15117" width="11.85546875" customWidth="1"/>
    <col min="15360" max="15360" width="3.5703125" customWidth="1"/>
    <col min="15361" max="15361" width="14.85546875" customWidth="1"/>
    <col min="15362" max="15362" width="14.5703125" customWidth="1"/>
    <col min="15363" max="15363" width="12.140625" customWidth="1"/>
    <col min="15364" max="15364" width="11.140625" customWidth="1"/>
    <col min="15365" max="15365" width="13.85546875" customWidth="1"/>
    <col min="15366" max="15366" width="12.7109375" customWidth="1"/>
    <col min="15367" max="15367" width="15.7109375" customWidth="1"/>
    <col min="15368" max="15368" width="15.140625" customWidth="1"/>
    <col min="15369" max="15369" width="14.28515625" customWidth="1"/>
    <col min="15370" max="15370" width="16.5703125" customWidth="1"/>
    <col min="15371" max="15371" width="13.7109375" customWidth="1"/>
    <col min="15372" max="15372" width="15.7109375" customWidth="1"/>
    <col min="15373" max="15373" width="11.85546875" customWidth="1"/>
    <col min="15616" max="15616" width="3.5703125" customWidth="1"/>
    <col min="15617" max="15617" width="14.85546875" customWidth="1"/>
    <col min="15618" max="15618" width="14.5703125" customWidth="1"/>
    <col min="15619" max="15619" width="12.140625" customWidth="1"/>
    <col min="15620" max="15620" width="11.140625" customWidth="1"/>
    <col min="15621" max="15621" width="13.85546875" customWidth="1"/>
    <col min="15622" max="15622" width="12.7109375" customWidth="1"/>
    <col min="15623" max="15623" width="15.7109375" customWidth="1"/>
    <col min="15624" max="15624" width="15.140625" customWidth="1"/>
    <col min="15625" max="15625" width="14.28515625" customWidth="1"/>
    <col min="15626" max="15626" width="16.5703125" customWidth="1"/>
    <col min="15627" max="15627" width="13.7109375" customWidth="1"/>
    <col min="15628" max="15628" width="15.7109375" customWidth="1"/>
    <col min="15629" max="15629" width="11.85546875" customWidth="1"/>
    <col min="15872" max="15872" width="3.5703125" customWidth="1"/>
    <col min="15873" max="15873" width="14.85546875" customWidth="1"/>
    <col min="15874" max="15874" width="14.5703125" customWidth="1"/>
    <col min="15875" max="15875" width="12.140625" customWidth="1"/>
    <col min="15876" max="15876" width="11.140625" customWidth="1"/>
    <col min="15877" max="15877" width="13.85546875" customWidth="1"/>
    <col min="15878" max="15878" width="12.7109375" customWidth="1"/>
    <col min="15879" max="15879" width="15.7109375" customWidth="1"/>
    <col min="15880" max="15880" width="15.140625" customWidth="1"/>
    <col min="15881" max="15881" width="14.28515625" customWidth="1"/>
    <col min="15882" max="15882" width="16.5703125" customWidth="1"/>
    <col min="15883" max="15883" width="13.7109375" customWidth="1"/>
    <col min="15884" max="15884" width="15.7109375" customWidth="1"/>
    <col min="15885" max="15885" width="11.85546875" customWidth="1"/>
    <col min="16128" max="16128" width="3.5703125" customWidth="1"/>
    <col min="16129" max="16129" width="14.85546875" customWidth="1"/>
    <col min="16130" max="16130" width="14.5703125" customWidth="1"/>
    <col min="16131" max="16131" width="12.140625" customWidth="1"/>
    <col min="16132" max="16132" width="11.140625" customWidth="1"/>
    <col min="16133" max="16133" width="13.85546875" customWidth="1"/>
    <col min="16134" max="16134" width="12.7109375" customWidth="1"/>
    <col min="16135" max="16135" width="15.7109375" customWidth="1"/>
    <col min="16136" max="16136" width="15.140625" customWidth="1"/>
    <col min="16137" max="16137" width="14.28515625" customWidth="1"/>
    <col min="16138" max="16138" width="16.5703125" customWidth="1"/>
    <col min="16139" max="16139" width="13.7109375" customWidth="1"/>
    <col min="16140" max="16140" width="15.7109375" customWidth="1"/>
    <col min="16141" max="16141" width="11.85546875" customWidth="1"/>
  </cols>
  <sheetData>
    <row r="1" spans="1:14" ht="15.75" thickBot="1" x14ac:dyDescent="0.3"/>
    <row r="2" spans="1:14" ht="18" x14ac:dyDescent="0.25">
      <c r="A2" s="3"/>
      <c r="B2" s="4"/>
      <c r="C2" s="79" t="s">
        <v>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" t="s">
        <v>0</v>
      </c>
    </row>
    <row r="3" spans="1:14" ht="18" x14ac:dyDescent="0.25">
      <c r="A3" s="5"/>
      <c r="B3" s="6"/>
      <c r="C3" s="80" t="s">
        <v>22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9" t="s">
        <v>1</v>
      </c>
    </row>
    <row r="4" spans="1:14" ht="22.5" customHeight="1" x14ac:dyDescent="0.25">
      <c r="A4" s="5"/>
      <c r="B4" s="6"/>
      <c r="C4" s="81" t="s">
        <v>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10" t="s">
        <v>2</v>
      </c>
    </row>
    <row r="5" spans="1:14" ht="22.5" customHeight="1" x14ac:dyDescent="0.25">
      <c r="A5" s="82" t="s">
        <v>74</v>
      </c>
      <c r="B5" s="83"/>
      <c r="C5" s="83"/>
      <c r="D5" s="83"/>
      <c r="E5" s="83"/>
      <c r="F5" s="84" t="s">
        <v>79</v>
      </c>
      <c r="G5" s="84"/>
      <c r="H5" s="84"/>
      <c r="I5" s="84"/>
      <c r="J5" s="84"/>
      <c r="K5" s="84"/>
      <c r="L5" s="84"/>
      <c r="M5" s="84"/>
      <c r="N5" s="85"/>
    </row>
    <row r="6" spans="1:14" ht="18" x14ac:dyDescent="0.25">
      <c r="A6" s="75" t="s">
        <v>75</v>
      </c>
      <c r="B6" s="76"/>
      <c r="C6" s="76"/>
      <c r="D6" s="76"/>
      <c r="E6" s="76"/>
      <c r="F6" s="77" t="s">
        <v>80</v>
      </c>
      <c r="G6" s="77"/>
      <c r="H6" s="77"/>
      <c r="I6" s="77"/>
      <c r="J6" s="77"/>
      <c r="K6" s="77"/>
      <c r="L6" s="77"/>
      <c r="M6" s="77"/>
      <c r="N6" s="78"/>
    </row>
    <row r="7" spans="1:14" ht="18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6"/>
      <c r="N7" s="36"/>
    </row>
    <row r="8" spans="1:14" ht="15.75" x14ac:dyDescent="0.25">
      <c r="A8" s="49" t="s">
        <v>49</v>
      </c>
      <c r="B8" s="86">
        <v>2024</v>
      </c>
      <c r="C8" s="86"/>
      <c r="D8" s="14"/>
      <c r="E8" s="8"/>
      <c r="F8" s="8"/>
      <c r="G8" s="6"/>
      <c r="H8" s="6"/>
      <c r="I8" s="15"/>
      <c r="J8" s="6"/>
      <c r="K8" s="6"/>
      <c r="L8" s="6"/>
      <c r="M8" s="6"/>
      <c r="N8" s="36"/>
    </row>
    <row r="9" spans="1:14" ht="18" x14ac:dyDescent="0.25">
      <c r="A9" s="49" t="s">
        <v>36</v>
      </c>
      <c r="B9" s="86" t="s">
        <v>30</v>
      </c>
      <c r="C9" s="86"/>
      <c r="D9" s="12"/>
      <c r="E9" s="12"/>
      <c r="F9" s="12"/>
      <c r="G9" s="12"/>
      <c r="H9" s="12"/>
      <c r="I9" s="12"/>
      <c r="J9" s="12"/>
      <c r="K9" s="12"/>
      <c r="L9" s="12"/>
      <c r="M9" s="6"/>
      <c r="N9" s="36"/>
    </row>
    <row r="10" spans="1:14" s="18" customFormat="1" ht="12.75" x14ac:dyDescent="0.2">
      <c r="A10" s="13"/>
      <c r="B10" s="14"/>
      <c r="C10" s="14"/>
      <c r="D10" s="14"/>
      <c r="E10" s="8"/>
      <c r="F10" s="16"/>
      <c r="G10" s="17"/>
      <c r="H10" s="17"/>
      <c r="I10" s="17"/>
      <c r="J10" s="17"/>
      <c r="K10" s="17"/>
      <c r="L10" s="17"/>
      <c r="M10" s="17"/>
      <c r="N10" s="37"/>
    </row>
    <row r="11" spans="1:14" ht="15.75" thickBot="1" x14ac:dyDescent="0.3">
      <c r="A11" s="19"/>
      <c r="B11" s="20"/>
      <c r="C11" s="20"/>
      <c r="D11" s="20"/>
      <c r="E11" s="6"/>
      <c r="F11" s="6"/>
      <c r="G11" s="6"/>
      <c r="H11" s="6"/>
      <c r="I11" s="6"/>
      <c r="J11" s="6"/>
      <c r="K11" s="6"/>
      <c r="L11" s="6"/>
      <c r="M11" s="6"/>
      <c r="N11" s="36"/>
    </row>
    <row r="12" spans="1:14" s="35" customFormat="1" ht="51.75" thickBot="1" x14ac:dyDescent="0.3">
      <c r="A12" s="32" t="s">
        <v>9</v>
      </c>
      <c r="B12" s="32" t="s">
        <v>37</v>
      </c>
      <c r="C12" s="32" t="s">
        <v>10</v>
      </c>
      <c r="D12" s="33" t="s">
        <v>21</v>
      </c>
      <c r="E12" s="32" t="s">
        <v>11</v>
      </c>
      <c r="F12" s="32" t="s">
        <v>12</v>
      </c>
      <c r="G12" s="32" t="s">
        <v>13</v>
      </c>
      <c r="H12" s="34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2" t="s">
        <v>20</v>
      </c>
    </row>
    <row r="13" spans="1:14" ht="63.75" x14ac:dyDescent="0.25">
      <c r="A13" s="22" t="s">
        <v>65</v>
      </c>
      <c r="B13" s="23" t="s">
        <v>3</v>
      </c>
      <c r="C13" s="23" t="s">
        <v>6</v>
      </c>
      <c r="D13" s="21" t="s">
        <v>79</v>
      </c>
      <c r="E13" s="26">
        <v>3840000</v>
      </c>
      <c r="F13" s="26">
        <v>6182198.8499999996</v>
      </c>
      <c r="G13" s="26">
        <v>0</v>
      </c>
      <c r="H13" s="26">
        <v>0</v>
      </c>
      <c r="I13" s="26">
        <v>0</v>
      </c>
      <c r="J13" s="24">
        <f>+E13+F13-G13+H13-I13</f>
        <v>10022198.85</v>
      </c>
      <c r="K13" s="25">
        <v>5920250</v>
      </c>
      <c r="L13" s="25">
        <v>5920250</v>
      </c>
      <c r="M13" s="25">
        <v>0</v>
      </c>
      <c r="N13" s="38">
        <f t="shared" ref="N13:N27" si="0">+J13-K13</f>
        <v>4101948.8499999996</v>
      </c>
    </row>
    <row r="14" spans="1:14" ht="63.75" x14ac:dyDescent="0.25">
      <c r="A14" s="22" t="s">
        <v>66</v>
      </c>
      <c r="B14" s="23" t="s">
        <v>3</v>
      </c>
      <c r="C14" s="23" t="s">
        <v>6</v>
      </c>
      <c r="D14" s="21" t="s">
        <v>79</v>
      </c>
      <c r="E14" s="26">
        <v>6000000</v>
      </c>
      <c r="F14" s="26">
        <v>5000000</v>
      </c>
      <c r="G14" s="26">
        <v>0</v>
      </c>
      <c r="H14" s="26">
        <v>0</v>
      </c>
      <c r="I14" s="26">
        <v>0</v>
      </c>
      <c r="J14" s="24">
        <f t="shared" ref="J14:J27" si="1">+E14+F14-G14+H14-I14</f>
        <v>11000000</v>
      </c>
      <c r="K14" s="25">
        <v>10000000</v>
      </c>
      <c r="L14" s="25">
        <v>10000000</v>
      </c>
      <c r="M14" s="25">
        <v>7960125</v>
      </c>
      <c r="N14" s="38">
        <f t="shared" si="0"/>
        <v>1000000</v>
      </c>
    </row>
    <row r="15" spans="1:14" ht="51" x14ac:dyDescent="0.25">
      <c r="A15" s="22" t="s">
        <v>50</v>
      </c>
      <c r="B15" s="23" t="s">
        <v>4</v>
      </c>
      <c r="C15" s="23" t="s">
        <v>6</v>
      </c>
      <c r="D15" s="21" t="s">
        <v>79</v>
      </c>
      <c r="E15" s="26">
        <v>6000000</v>
      </c>
      <c r="F15" s="26">
        <v>0</v>
      </c>
      <c r="G15" s="26"/>
      <c r="H15" s="26">
        <v>375000</v>
      </c>
      <c r="I15" s="26">
        <v>0</v>
      </c>
      <c r="J15" s="24">
        <f t="shared" si="1"/>
        <v>6375000</v>
      </c>
      <c r="K15" s="25">
        <v>6375000</v>
      </c>
      <c r="L15" s="25">
        <v>6375000</v>
      </c>
      <c r="M15" s="25">
        <f>1275000+2550000</f>
        <v>3825000</v>
      </c>
      <c r="N15" s="38">
        <f t="shared" si="0"/>
        <v>0</v>
      </c>
    </row>
    <row r="16" spans="1:14" ht="51" x14ac:dyDescent="0.25">
      <c r="A16" s="22" t="s">
        <v>51</v>
      </c>
      <c r="B16" s="23" t="s">
        <v>4</v>
      </c>
      <c r="C16" s="23" t="s">
        <v>6</v>
      </c>
      <c r="D16" s="21" t="s">
        <v>79</v>
      </c>
      <c r="E16" s="26">
        <v>5000000</v>
      </c>
      <c r="F16" s="26">
        <f>5000000+5811611</f>
        <v>10811611</v>
      </c>
      <c r="G16" s="26">
        <v>0</v>
      </c>
      <c r="H16" s="26"/>
      <c r="I16" s="26">
        <v>0</v>
      </c>
      <c r="J16" s="24">
        <f t="shared" si="1"/>
        <v>15811611</v>
      </c>
      <c r="K16" s="25">
        <v>7805413</v>
      </c>
      <c r="L16" s="25">
        <v>7805413</v>
      </c>
      <c r="M16" s="25">
        <v>0</v>
      </c>
      <c r="N16" s="38">
        <f t="shared" si="0"/>
        <v>8006198</v>
      </c>
    </row>
    <row r="17" spans="1:14" ht="51" x14ac:dyDescent="0.25">
      <c r="A17" s="22" t="s">
        <v>52</v>
      </c>
      <c r="B17" s="23" t="s">
        <v>4</v>
      </c>
      <c r="C17" s="23" t="s">
        <v>6</v>
      </c>
      <c r="D17" s="21" t="s">
        <v>79</v>
      </c>
      <c r="E17" s="26">
        <v>10000000</v>
      </c>
      <c r="F17" s="26">
        <f>5000000+5000000</f>
        <v>10000000</v>
      </c>
      <c r="G17" s="26">
        <v>0</v>
      </c>
      <c r="H17" s="26">
        <v>0</v>
      </c>
      <c r="I17" s="26">
        <v>375000</v>
      </c>
      <c r="J17" s="24">
        <f t="shared" si="1"/>
        <v>19625000</v>
      </c>
      <c r="K17" s="25">
        <v>0</v>
      </c>
      <c r="L17" s="25">
        <v>0</v>
      </c>
      <c r="M17" s="25">
        <v>0</v>
      </c>
      <c r="N17" s="38">
        <f t="shared" si="0"/>
        <v>19625000</v>
      </c>
    </row>
    <row r="18" spans="1:14" ht="51" x14ac:dyDescent="0.25">
      <c r="A18" s="22" t="s">
        <v>38</v>
      </c>
      <c r="B18" s="23" t="s">
        <v>4</v>
      </c>
      <c r="C18" s="23" t="s">
        <v>6</v>
      </c>
      <c r="D18" s="21" t="s">
        <v>79</v>
      </c>
      <c r="E18" s="26">
        <v>16240000</v>
      </c>
      <c r="F18" s="26">
        <f>7457464.26+10000000</f>
        <v>17457464.259999998</v>
      </c>
      <c r="G18" s="26">
        <v>0</v>
      </c>
      <c r="H18" s="26">
        <v>0</v>
      </c>
      <c r="I18" s="26">
        <v>6768553</v>
      </c>
      <c r="J18" s="24">
        <f t="shared" si="1"/>
        <v>26928911.259999998</v>
      </c>
      <c r="K18" s="25">
        <v>7727637</v>
      </c>
      <c r="L18" s="25">
        <v>7727637</v>
      </c>
      <c r="M18" s="25">
        <v>0</v>
      </c>
      <c r="N18" s="38">
        <f t="shared" si="0"/>
        <v>19201274.259999998</v>
      </c>
    </row>
    <row r="19" spans="1:14" ht="51" x14ac:dyDescent="0.25">
      <c r="A19" s="22" t="s">
        <v>39</v>
      </c>
      <c r="B19" s="23" t="s">
        <v>4</v>
      </c>
      <c r="C19" s="23" t="s">
        <v>6</v>
      </c>
      <c r="D19" s="21" t="s">
        <v>79</v>
      </c>
      <c r="E19" s="26">
        <v>1000000</v>
      </c>
      <c r="F19" s="26">
        <v>500000</v>
      </c>
      <c r="G19" s="26">
        <v>0</v>
      </c>
      <c r="H19" s="26">
        <v>0</v>
      </c>
      <c r="I19" s="26">
        <v>0</v>
      </c>
      <c r="J19" s="24">
        <f t="shared" si="1"/>
        <v>1500000</v>
      </c>
      <c r="K19" s="25">
        <v>0</v>
      </c>
      <c r="L19" s="25">
        <v>0</v>
      </c>
      <c r="M19" s="25">
        <v>0</v>
      </c>
      <c r="N19" s="38">
        <f t="shared" si="0"/>
        <v>1500000</v>
      </c>
    </row>
    <row r="20" spans="1:14" ht="51" x14ac:dyDescent="0.25">
      <c r="A20" s="22" t="s">
        <v>40</v>
      </c>
      <c r="B20" s="23" t="s">
        <v>4</v>
      </c>
      <c r="C20" s="23" t="s">
        <v>6</v>
      </c>
      <c r="D20" s="21" t="s">
        <v>79</v>
      </c>
      <c r="E20" s="26">
        <v>3000000</v>
      </c>
      <c r="F20" s="26">
        <v>0</v>
      </c>
      <c r="G20" s="26">
        <v>0</v>
      </c>
      <c r="H20" s="26">
        <v>0</v>
      </c>
      <c r="I20" s="26">
        <v>0</v>
      </c>
      <c r="J20" s="24">
        <f t="shared" si="1"/>
        <v>3000000</v>
      </c>
      <c r="K20" s="25">
        <v>0</v>
      </c>
      <c r="L20" s="25">
        <v>0</v>
      </c>
      <c r="M20" s="25">
        <v>0</v>
      </c>
      <c r="N20" s="38">
        <f t="shared" si="0"/>
        <v>3000000</v>
      </c>
    </row>
    <row r="21" spans="1:14" ht="51" x14ac:dyDescent="0.25">
      <c r="A21" s="22" t="s">
        <v>41</v>
      </c>
      <c r="B21" s="23" t="s">
        <v>4</v>
      </c>
      <c r="C21" s="23" t="s">
        <v>6</v>
      </c>
      <c r="D21" s="21" t="s">
        <v>79</v>
      </c>
      <c r="E21" s="26">
        <v>3500000</v>
      </c>
      <c r="F21" s="26">
        <v>500000</v>
      </c>
      <c r="G21" s="26">
        <v>0</v>
      </c>
      <c r="H21" s="26">
        <v>0</v>
      </c>
      <c r="I21" s="26">
        <v>0</v>
      </c>
      <c r="J21" s="24">
        <f t="shared" si="1"/>
        <v>4000000</v>
      </c>
      <c r="K21" s="25"/>
      <c r="L21" s="25">
        <v>0</v>
      </c>
      <c r="M21" s="25">
        <v>0</v>
      </c>
      <c r="N21" s="38">
        <f t="shared" si="0"/>
        <v>4000000</v>
      </c>
    </row>
    <row r="22" spans="1:14" ht="51" x14ac:dyDescent="0.25">
      <c r="A22" s="22" t="s">
        <v>42</v>
      </c>
      <c r="B22" s="23" t="s">
        <v>4</v>
      </c>
      <c r="C22" s="23" t="s">
        <v>6</v>
      </c>
      <c r="D22" s="21" t="s">
        <v>79</v>
      </c>
      <c r="E22" s="26">
        <v>3800000</v>
      </c>
      <c r="F22" s="26">
        <v>0</v>
      </c>
      <c r="G22" s="26">
        <v>0</v>
      </c>
      <c r="H22" s="26">
        <v>0</v>
      </c>
      <c r="I22" s="26">
        <v>1521447</v>
      </c>
      <c r="J22" s="24">
        <f t="shared" si="1"/>
        <v>2278553</v>
      </c>
      <c r="K22" s="25">
        <v>2278553</v>
      </c>
      <c r="L22" s="25">
        <v>2278553</v>
      </c>
      <c r="M22" s="25">
        <v>2278553</v>
      </c>
      <c r="N22" s="38">
        <f t="shared" si="0"/>
        <v>0</v>
      </c>
    </row>
    <row r="23" spans="1:14" ht="51" x14ac:dyDescent="0.25">
      <c r="A23" s="22" t="s">
        <v>54</v>
      </c>
      <c r="B23" s="23" t="s">
        <v>4</v>
      </c>
      <c r="C23" s="23" t="s">
        <v>6</v>
      </c>
      <c r="D23" s="21" t="s">
        <v>79</v>
      </c>
      <c r="E23" s="26">
        <v>2500000</v>
      </c>
      <c r="F23" s="26">
        <v>0</v>
      </c>
      <c r="G23" s="26">
        <v>0</v>
      </c>
      <c r="H23" s="26">
        <v>0</v>
      </c>
      <c r="I23" s="26">
        <v>0</v>
      </c>
      <c r="J23" s="24">
        <f t="shared" si="1"/>
        <v>2500000</v>
      </c>
      <c r="K23" s="25">
        <v>0</v>
      </c>
      <c r="L23" s="25">
        <v>0</v>
      </c>
      <c r="M23" s="25">
        <v>0</v>
      </c>
      <c r="N23" s="38">
        <f t="shared" si="0"/>
        <v>2500000</v>
      </c>
    </row>
    <row r="24" spans="1:14" ht="76.5" x14ac:dyDescent="0.25">
      <c r="A24" s="22" t="s">
        <v>55</v>
      </c>
      <c r="B24" s="23" t="s">
        <v>4</v>
      </c>
      <c r="C24" s="23" t="s">
        <v>6</v>
      </c>
      <c r="D24" s="21" t="s">
        <v>79</v>
      </c>
      <c r="E24" s="26">
        <v>2500000</v>
      </c>
      <c r="F24" s="26">
        <v>1000000</v>
      </c>
      <c r="G24" s="26">
        <v>0</v>
      </c>
      <c r="H24" s="26">
        <v>0</v>
      </c>
      <c r="I24" s="26">
        <v>0</v>
      </c>
      <c r="J24" s="24">
        <f t="shared" si="1"/>
        <v>3500000</v>
      </c>
      <c r="K24" s="25">
        <v>900000</v>
      </c>
      <c r="L24" s="25">
        <v>900000</v>
      </c>
      <c r="M24" s="25">
        <v>900000</v>
      </c>
      <c r="N24" s="38">
        <f t="shared" si="0"/>
        <v>2600000</v>
      </c>
    </row>
    <row r="25" spans="1:14" ht="50.25" customHeight="1" x14ac:dyDescent="0.25">
      <c r="A25" s="22" t="s">
        <v>58</v>
      </c>
      <c r="B25" s="23" t="s">
        <v>4</v>
      </c>
      <c r="C25" s="23" t="s">
        <v>6</v>
      </c>
      <c r="D25" s="21" t="s">
        <v>79</v>
      </c>
      <c r="E25" s="26">
        <v>4500000</v>
      </c>
      <c r="F25" s="26">
        <v>5000000</v>
      </c>
      <c r="G25" s="26">
        <v>0</v>
      </c>
      <c r="H25" s="26">
        <v>0</v>
      </c>
      <c r="I25" s="26">
        <v>0</v>
      </c>
      <c r="J25" s="24">
        <f t="shared" si="1"/>
        <v>9500000</v>
      </c>
      <c r="K25" s="25">
        <f>1699992+1487000</f>
        <v>3186992</v>
      </c>
      <c r="L25" s="25">
        <f>1699992+1487000</f>
        <v>3186992</v>
      </c>
      <c r="M25" s="25">
        <f>1699992+1487000</f>
        <v>3186992</v>
      </c>
      <c r="N25" s="38">
        <f t="shared" si="0"/>
        <v>6313008</v>
      </c>
    </row>
    <row r="26" spans="1:14" ht="63.75" x14ac:dyDescent="0.25">
      <c r="A26" s="22" t="s">
        <v>44</v>
      </c>
      <c r="B26" s="23" t="s">
        <v>4</v>
      </c>
      <c r="C26" s="23" t="s">
        <v>6</v>
      </c>
      <c r="D26" s="21" t="s">
        <v>79</v>
      </c>
      <c r="E26" s="26">
        <v>0</v>
      </c>
      <c r="F26" s="26">
        <v>0</v>
      </c>
      <c r="G26" s="26">
        <v>0</v>
      </c>
      <c r="H26" s="26">
        <f>6768553+1521447</f>
        <v>8290000</v>
      </c>
      <c r="I26" s="26">
        <v>0</v>
      </c>
      <c r="J26" s="24">
        <f t="shared" si="1"/>
        <v>8290000</v>
      </c>
      <c r="K26" s="25">
        <v>8290000</v>
      </c>
      <c r="L26" s="25">
        <v>8290000</v>
      </c>
      <c r="M26" s="25">
        <v>0</v>
      </c>
      <c r="N26" s="38">
        <f t="shared" si="0"/>
        <v>0</v>
      </c>
    </row>
    <row r="27" spans="1:14" x14ac:dyDescent="0.25">
      <c r="A27" s="22"/>
      <c r="B27" s="23"/>
      <c r="C27" s="23"/>
      <c r="D27" s="21"/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4">
        <f t="shared" si="1"/>
        <v>0</v>
      </c>
      <c r="K27" s="25">
        <v>0</v>
      </c>
      <c r="L27" s="25">
        <v>0</v>
      </c>
      <c r="M27" s="25">
        <v>0</v>
      </c>
      <c r="N27" s="38">
        <f t="shared" si="0"/>
        <v>0</v>
      </c>
    </row>
    <row r="28" spans="1:14" ht="15.75" x14ac:dyDescent="0.25">
      <c r="A28" s="73" t="s">
        <v>78</v>
      </c>
      <c r="B28" s="74"/>
      <c r="C28" s="74"/>
      <c r="D28" s="74"/>
      <c r="E28" s="27">
        <f t="shared" ref="E28:N28" si="2">SUM(E13:E27)</f>
        <v>67880000</v>
      </c>
      <c r="F28" s="27">
        <f t="shared" si="2"/>
        <v>56451274.109999999</v>
      </c>
      <c r="G28" s="27">
        <f t="shared" si="2"/>
        <v>0</v>
      </c>
      <c r="H28" s="27">
        <f t="shared" si="2"/>
        <v>8665000</v>
      </c>
      <c r="I28" s="27">
        <f t="shared" si="2"/>
        <v>8665000</v>
      </c>
      <c r="J28" s="27">
        <f t="shared" si="2"/>
        <v>124331274.11</v>
      </c>
      <c r="K28" s="27">
        <f t="shared" si="2"/>
        <v>52483845</v>
      </c>
      <c r="L28" s="27">
        <f t="shared" si="2"/>
        <v>52483845</v>
      </c>
      <c r="M28" s="27">
        <f t="shared" si="2"/>
        <v>18150670</v>
      </c>
      <c r="N28" s="39">
        <f t="shared" si="2"/>
        <v>71847429.109999999</v>
      </c>
    </row>
    <row r="29" spans="1:14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6"/>
    </row>
    <row r="30" spans="1:14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6"/>
    </row>
    <row r="31" spans="1:14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6"/>
    </row>
    <row r="32" spans="1:14" ht="15.75" x14ac:dyDescent="0.25">
      <c r="A32" s="5"/>
      <c r="B32" s="6"/>
      <c r="C32" s="6"/>
      <c r="D32" s="30" t="s">
        <v>76</v>
      </c>
      <c r="E32" s="31"/>
      <c r="F32" s="6"/>
      <c r="G32" s="6"/>
      <c r="H32" s="6"/>
      <c r="I32" s="6"/>
      <c r="J32" s="30" t="s">
        <v>77</v>
      </c>
      <c r="K32" s="31"/>
      <c r="L32" s="6"/>
      <c r="M32" s="6"/>
      <c r="N32" s="36"/>
    </row>
    <row r="33" spans="1:14" ht="15.75" x14ac:dyDescent="0.25">
      <c r="A33" s="5"/>
      <c r="B33" s="6"/>
      <c r="C33" s="6"/>
      <c r="D33" s="28" t="s">
        <v>81</v>
      </c>
      <c r="E33" s="6"/>
      <c r="F33" s="29"/>
      <c r="G33" s="29"/>
      <c r="H33" s="6"/>
      <c r="I33" s="6"/>
      <c r="J33" s="28" t="s">
        <v>82</v>
      </c>
      <c r="K33" s="6"/>
      <c r="L33" s="6"/>
      <c r="M33" s="6"/>
      <c r="N33" s="36"/>
    </row>
    <row r="34" spans="1:14" ht="15.75" x14ac:dyDescent="0.25">
      <c r="A34" s="5"/>
      <c r="B34" s="6"/>
      <c r="C34" s="6"/>
      <c r="D34" s="6"/>
      <c r="E34" s="6"/>
      <c r="F34" s="29"/>
      <c r="G34" s="29"/>
      <c r="H34" s="6"/>
      <c r="I34" s="6"/>
      <c r="J34" s="6"/>
      <c r="K34" s="6"/>
      <c r="L34" s="6"/>
      <c r="M34" s="6"/>
      <c r="N34" s="36"/>
    </row>
    <row r="35" spans="1:14" ht="15.75" thickBot="1" x14ac:dyDescent="0.3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</row>
    <row r="60" spans="1:1" hidden="1" x14ac:dyDescent="0.25"/>
    <row r="61" spans="1:1" hidden="1" x14ac:dyDescent="0.25"/>
    <row r="62" spans="1:1" hidden="1" x14ac:dyDescent="0.25">
      <c r="A62" s="43" t="s">
        <v>50</v>
      </c>
    </row>
    <row r="63" spans="1:1" hidden="1" x14ac:dyDescent="0.25">
      <c r="A63" s="43" t="s">
        <v>51</v>
      </c>
    </row>
    <row r="64" spans="1:1" hidden="1" x14ac:dyDescent="0.25">
      <c r="A64" s="43" t="s">
        <v>52</v>
      </c>
    </row>
    <row r="65" spans="1:1" hidden="1" x14ac:dyDescent="0.25">
      <c r="A65" s="43" t="s">
        <v>38</v>
      </c>
    </row>
    <row r="66" spans="1:1" hidden="1" x14ac:dyDescent="0.25">
      <c r="A66" s="43" t="s">
        <v>39</v>
      </c>
    </row>
    <row r="67" spans="1:1" hidden="1" x14ac:dyDescent="0.25">
      <c r="A67" s="43" t="s">
        <v>53</v>
      </c>
    </row>
    <row r="68" spans="1:1" hidden="1" x14ac:dyDescent="0.25">
      <c r="A68" s="43" t="s">
        <v>40</v>
      </c>
    </row>
    <row r="69" spans="1:1" hidden="1" x14ac:dyDescent="0.25">
      <c r="A69" s="43" t="s">
        <v>41</v>
      </c>
    </row>
    <row r="70" spans="1:1" hidden="1" x14ac:dyDescent="0.25">
      <c r="A70" s="43" t="s">
        <v>42</v>
      </c>
    </row>
    <row r="71" spans="1:1" hidden="1" x14ac:dyDescent="0.25">
      <c r="A71" s="43" t="s">
        <v>54</v>
      </c>
    </row>
    <row r="72" spans="1:1" hidden="1" x14ac:dyDescent="0.25">
      <c r="A72" s="43" t="s">
        <v>55</v>
      </c>
    </row>
    <row r="73" spans="1:1" hidden="1" x14ac:dyDescent="0.25">
      <c r="A73" s="43" t="s">
        <v>43</v>
      </c>
    </row>
    <row r="74" spans="1:1" hidden="1" x14ac:dyDescent="0.25">
      <c r="A74" s="43" t="s">
        <v>56</v>
      </c>
    </row>
    <row r="75" spans="1:1" hidden="1" x14ac:dyDescent="0.25">
      <c r="A75" s="43" t="s">
        <v>57</v>
      </c>
    </row>
    <row r="76" spans="1:1" hidden="1" x14ac:dyDescent="0.25">
      <c r="A76" s="43" t="s">
        <v>58</v>
      </c>
    </row>
    <row r="77" spans="1:1" hidden="1" x14ac:dyDescent="0.25">
      <c r="A77" s="43" t="s">
        <v>59</v>
      </c>
    </row>
    <row r="78" spans="1:1" hidden="1" x14ac:dyDescent="0.25">
      <c r="A78" s="43" t="s">
        <v>60</v>
      </c>
    </row>
    <row r="79" spans="1:1" hidden="1" x14ac:dyDescent="0.25">
      <c r="A79" s="43" t="s">
        <v>61</v>
      </c>
    </row>
    <row r="80" spans="1:1" hidden="1" x14ac:dyDescent="0.25">
      <c r="A80" s="43" t="s">
        <v>62</v>
      </c>
    </row>
    <row r="81" spans="1:1" hidden="1" x14ac:dyDescent="0.25">
      <c r="A81" s="43" t="s">
        <v>63</v>
      </c>
    </row>
    <row r="82" spans="1:1" hidden="1" x14ac:dyDescent="0.25">
      <c r="A82" s="43" t="s">
        <v>73</v>
      </c>
    </row>
    <row r="83" spans="1:1" hidden="1" x14ac:dyDescent="0.25">
      <c r="A83" s="44" t="s">
        <v>44</v>
      </c>
    </row>
    <row r="84" spans="1:1" hidden="1" x14ac:dyDescent="0.25">
      <c r="A84" s="44" t="s">
        <v>45</v>
      </c>
    </row>
    <row r="85" spans="1:1" hidden="1" x14ac:dyDescent="0.25">
      <c r="A85" s="44" t="s">
        <v>46</v>
      </c>
    </row>
    <row r="86" spans="1:1" hidden="1" x14ac:dyDescent="0.25">
      <c r="A86" s="45" t="s">
        <v>64</v>
      </c>
    </row>
    <row r="87" spans="1:1" hidden="1" x14ac:dyDescent="0.25">
      <c r="A87" s="46" t="s">
        <v>47</v>
      </c>
    </row>
    <row r="88" spans="1:1" hidden="1" x14ac:dyDescent="0.25">
      <c r="A88" s="46" t="s">
        <v>48</v>
      </c>
    </row>
    <row r="89" spans="1:1" hidden="1" x14ac:dyDescent="0.25">
      <c r="A89" s="47" t="s">
        <v>65</v>
      </c>
    </row>
    <row r="90" spans="1:1" hidden="1" x14ac:dyDescent="0.25">
      <c r="A90" s="48" t="s">
        <v>66</v>
      </c>
    </row>
    <row r="91" spans="1:1" hidden="1" x14ac:dyDescent="0.25">
      <c r="A91" s="46" t="s">
        <v>67</v>
      </c>
    </row>
    <row r="92" spans="1:1" hidden="1" x14ac:dyDescent="0.25">
      <c r="A92" s="46" t="s">
        <v>68</v>
      </c>
    </row>
    <row r="93" spans="1:1" hidden="1" x14ac:dyDescent="0.25">
      <c r="A93" s="45" t="s">
        <v>69</v>
      </c>
    </row>
    <row r="94" spans="1:1" hidden="1" x14ac:dyDescent="0.25">
      <c r="A94" s="43" t="s">
        <v>70</v>
      </c>
    </row>
    <row r="95" spans="1:1" hidden="1" x14ac:dyDescent="0.25">
      <c r="A95" s="43"/>
    </row>
    <row r="96" spans="1:1" hidden="1" x14ac:dyDescent="0.25">
      <c r="A96" s="43"/>
    </row>
    <row r="97" spans="1:1" hidden="1" x14ac:dyDescent="0.25">
      <c r="A97" s="43"/>
    </row>
    <row r="98" spans="1:1" hidden="1" x14ac:dyDescent="0.25">
      <c r="A98" s="43"/>
    </row>
    <row r="99" spans="1:1" hidden="1" x14ac:dyDescent="0.25">
      <c r="A99" s="43"/>
    </row>
    <row r="100" spans="1:1" hidden="1" x14ac:dyDescent="0.25">
      <c r="A100" s="43"/>
    </row>
    <row r="101" spans="1:1" hidden="1" x14ac:dyDescent="0.25">
      <c r="A101" s="2" t="s">
        <v>3</v>
      </c>
    </row>
    <row r="102" spans="1:1" hidden="1" x14ac:dyDescent="0.25">
      <c r="A102" s="2" t="s">
        <v>4</v>
      </c>
    </row>
    <row r="103" spans="1:1" hidden="1" x14ac:dyDescent="0.25">
      <c r="A103" s="2" t="s">
        <v>5</v>
      </c>
    </row>
    <row r="104" spans="1:1" hidden="1" x14ac:dyDescent="0.25">
      <c r="A104" s="2" t="s">
        <v>35</v>
      </c>
    </row>
    <row r="105" spans="1:1" hidden="1" x14ac:dyDescent="0.25">
      <c r="A105" s="2" t="s">
        <v>71</v>
      </c>
    </row>
    <row r="106" spans="1:1" hidden="1" x14ac:dyDescent="0.25"/>
    <row r="107" spans="1:1" hidden="1" x14ac:dyDescent="0.25">
      <c r="A107" t="s">
        <v>23</v>
      </c>
    </row>
    <row r="108" spans="1:1" hidden="1" x14ac:dyDescent="0.25">
      <c r="A108" t="s">
        <v>24</v>
      </c>
    </row>
    <row r="109" spans="1:1" hidden="1" x14ac:dyDescent="0.25">
      <c r="A109" t="s">
        <v>25</v>
      </c>
    </row>
    <row r="110" spans="1:1" hidden="1" x14ac:dyDescent="0.25">
      <c r="A110" t="s">
        <v>26</v>
      </c>
    </row>
    <row r="111" spans="1:1" hidden="1" x14ac:dyDescent="0.25">
      <c r="A111" t="s">
        <v>27</v>
      </c>
    </row>
    <row r="112" spans="1:1" hidden="1" x14ac:dyDescent="0.25">
      <c r="A112" t="s">
        <v>28</v>
      </c>
    </row>
    <row r="113" spans="1:4" hidden="1" x14ac:dyDescent="0.25">
      <c r="A113" t="s">
        <v>29</v>
      </c>
      <c r="B113" s="1"/>
      <c r="C113" s="1"/>
      <c r="D113" s="1"/>
    </row>
    <row r="114" spans="1:4" hidden="1" x14ac:dyDescent="0.25">
      <c r="A114" t="s">
        <v>30</v>
      </c>
      <c r="B114" s="1"/>
      <c r="C114" s="1"/>
      <c r="D114" s="1"/>
    </row>
    <row r="115" spans="1:4" hidden="1" x14ac:dyDescent="0.25">
      <c r="A115" t="s">
        <v>31</v>
      </c>
      <c r="B115" s="1"/>
      <c r="C115" s="1"/>
      <c r="D115" s="1"/>
    </row>
    <row r="116" spans="1:4" hidden="1" x14ac:dyDescent="0.25">
      <c r="A116" t="s">
        <v>32</v>
      </c>
      <c r="B116" s="1"/>
      <c r="C116" s="1"/>
      <c r="D116" s="1"/>
    </row>
    <row r="117" spans="1:4" hidden="1" x14ac:dyDescent="0.25">
      <c r="A117" t="s">
        <v>33</v>
      </c>
      <c r="B117" s="1"/>
      <c r="C117" s="1"/>
      <c r="D117" s="1"/>
    </row>
    <row r="118" spans="1:4" hidden="1" x14ac:dyDescent="0.25">
      <c r="A118" t="s">
        <v>34</v>
      </c>
      <c r="B118" s="1"/>
      <c r="C118" s="1"/>
      <c r="D118" s="1"/>
    </row>
    <row r="119" spans="1:4" hidden="1" x14ac:dyDescent="0.25">
      <c r="A119" s="1"/>
      <c r="B119" s="1"/>
      <c r="C119" s="1"/>
      <c r="D119" s="1"/>
    </row>
    <row r="120" spans="1:4" hidden="1" x14ac:dyDescent="0.25">
      <c r="A120" s="2" t="s">
        <v>6</v>
      </c>
      <c r="B120" s="2">
        <v>2024</v>
      </c>
      <c r="C120" s="1"/>
      <c r="D120" s="1"/>
    </row>
    <row r="121" spans="1:4" hidden="1" x14ac:dyDescent="0.25">
      <c r="A121" s="2" t="s">
        <v>72</v>
      </c>
      <c r="C121" s="1"/>
      <c r="D121" s="1"/>
    </row>
    <row r="122" spans="1:4" hidden="1" x14ac:dyDescent="0.25">
      <c r="A122" s="1"/>
      <c r="B122" s="1"/>
      <c r="C122" s="1"/>
      <c r="D122" s="1"/>
    </row>
    <row r="123" spans="1:4" hidden="1" x14ac:dyDescent="0.25">
      <c r="A123" s="1"/>
      <c r="B123" s="1"/>
      <c r="C123" s="1"/>
      <c r="D123" s="1"/>
    </row>
    <row r="124" spans="1:4" hidden="1" x14ac:dyDescent="0.25">
      <c r="A124" s="1"/>
      <c r="B124" s="1"/>
      <c r="C124" s="1"/>
      <c r="D124" s="1"/>
    </row>
    <row r="125" spans="1:4" hidden="1" x14ac:dyDescent="0.25">
      <c r="A125" s="1"/>
      <c r="B125" s="1"/>
      <c r="C125" s="1"/>
      <c r="D125" s="1"/>
    </row>
    <row r="126" spans="1:4" hidden="1" x14ac:dyDescent="0.25">
      <c r="A126" s="1"/>
      <c r="B126" s="1"/>
      <c r="C126" s="1"/>
      <c r="D126" s="1"/>
    </row>
    <row r="127" spans="1:4" hidden="1" x14ac:dyDescent="0.25">
      <c r="A127" s="1"/>
      <c r="B127" s="1"/>
      <c r="C127" s="1"/>
      <c r="D127" s="1"/>
    </row>
    <row r="128" spans="1:4" hidden="1" x14ac:dyDescent="0.25">
      <c r="A128" s="1"/>
      <c r="B128" s="1"/>
      <c r="C128" s="1"/>
      <c r="D128" s="1"/>
    </row>
    <row r="129" spans="1:4" hidden="1" x14ac:dyDescent="0.25">
      <c r="A129" s="1"/>
      <c r="B129" s="1"/>
      <c r="C129" s="1"/>
      <c r="D129" s="1"/>
    </row>
    <row r="130" spans="1:4" hidden="1" x14ac:dyDescent="0.25">
      <c r="A130" s="1"/>
      <c r="B130" s="1"/>
      <c r="C130" s="1"/>
      <c r="D130" s="1"/>
    </row>
    <row r="131" spans="1:4" hidden="1" x14ac:dyDescent="0.25">
      <c r="A131" s="1"/>
      <c r="B131" s="1"/>
      <c r="C131" s="1"/>
      <c r="D131" s="1"/>
    </row>
    <row r="132" spans="1:4" hidden="1" x14ac:dyDescent="0.25">
      <c r="A132" s="1"/>
      <c r="B132" s="1"/>
      <c r="C132" s="1"/>
      <c r="D132" s="1"/>
    </row>
    <row r="133" spans="1:4" hidden="1" x14ac:dyDescent="0.25">
      <c r="A133" s="1"/>
      <c r="B133" s="1"/>
      <c r="C133" s="1"/>
      <c r="D133" s="1"/>
    </row>
    <row r="134" spans="1:4" hidden="1" x14ac:dyDescent="0.25">
      <c r="A134" s="1"/>
      <c r="B134" s="1"/>
      <c r="C134" s="1"/>
      <c r="D134" s="1"/>
    </row>
    <row r="135" spans="1:4" hidden="1" x14ac:dyDescent="0.25">
      <c r="A135" s="1"/>
      <c r="B135" s="1"/>
      <c r="C135" s="1"/>
      <c r="D135" s="1"/>
    </row>
    <row r="136" spans="1:4" hidden="1" x14ac:dyDescent="0.25">
      <c r="A136" s="1"/>
      <c r="B136" s="1"/>
      <c r="C136" s="1"/>
      <c r="D136" s="1"/>
    </row>
    <row r="137" spans="1:4" hidden="1" x14ac:dyDescent="0.25">
      <c r="A137" s="1"/>
      <c r="B137" s="1"/>
      <c r="C137" s="1"/>
      <c r="D137" s="1"/>
    </row>
    <row r="138" spans="1:4" hidden="1" x14ac:dyDescent="0.25">
      <c r="A138" s="1"/>
      <c r="B138" s="1"/>
      <c r="C138" s="1"/>
      <c r="D138" s="1"/>
    </row>
    <row r="139" spans="1:4" hidden="1" x14ac:dyDescent="0.25">
      <c r="A139" s="1"/>
      <c r="B139" s="1"/>
      <c r="C139" s="1"/>
      <c r="D139" s="1"/>
    </row>
    <row r="140" spans="1:4" hidden="1" x14ac:dyDescent="0.25">
      <c r="A140" s="1"/>
      <c r="B140" s="1"/>
      <c r="C140" s="1"/>
      <c r="D140" s="1"/>
    </row>
    <row r="141" spans="1:4" hidden="1" x14ac:dyDescent="0.25">
      <c r="A141" s="1"/>
      <c r="B141" s="1"/>
      <c r="C141" s="1"/>
      <c r="D141" s="1"/>
    </row>
    <row r="142" spans="1:4" hidden="1" x14ac:dyDescent="0.25"/>
    <row r="143" spans="1:4" hidden="1" x14ac:dyDescent="0.25"/>
    <row r="144" spans="1:4" hidden="1" x14ac:dyDescent="0.25"/>
    <row r="145" spans="10:12" hidden="1" x14ac:dyDescent="0.25"/>
    <row r="148" spans="10:12" x14ac:dyDescent="0.25">
      <c r="J148" s="2"/>
    </row>
    <row r="149" spans="10:12" x14ac:dyDescent="0.25">
      <c r="J149" s="2"/>
    </row>
    <row r="150" spans="10:12" x14ac:dyDescent="0.25">
      <c r="J150" s="2"/>
      <c r="K150" s="2"/>
      <c r="L150" s="2"/>
    </row>
    <row r="151" spans="10:12" x14ac:dyDescent="0.25">
      <c r="J151" s="2"/>
      <c r="K151" s="2"/>
      <c r="L151" s="2"/>
    </row>
  </sheetData>
  <sheetProtection password="F062"/>
  <protectedRanges>
    <protectedRange sqref="F5:N6 D31:E31 J31:K31 B8:B9" name="Rango2"/>
    <protectedRange sqref="A13:I27 K13:M27" name="Rango1"/>
  </protectedRanges>
  <mergeCells count="10">
    <mergeCell ref="B8:C8"/>
    <mergeCell ref="B9:C9"/>
    <mergeCell ref="A28:D28"/>
    <mergeCell ref="C2:M2"/>
    <mergeCell ref="C3:M3"/>
    <mergeCell ref="C4:M4"/>
    <mergeCell ref="A5:E5"/>
    <mergeCell ref="F5:N5"/>
    <mergeCell ref="A6:E6"/>
    <mergeCell ref="F6:N6"/>
  </mergeCells>
  <conditionalFormatting sqref="N13:N27">
    <cfRule type="cellIs" dxfId="3" priority="1" operator="lessThan">
      <formula>0</formula>
    </cfRule>
  </conditionalFormatting>
  <dataValidations count="5">
    <dataValidation type="list" allowBlank="1" showInputMessage="1" showErrorMessage="1" sqref="B13:B27" xr:uid="{DAB745A5-85FD-409F-9069-BE035637F4FD}">
      <formula1>$A$101:$A$105</formula1>
    </dataValidation>
    <dataValidation type="list" allowBlank="1" showInputMessage="1" showErrorMessage="1" sqref="A13:A27" xr:uid="{23A1C88A-4CD6-433F-A7C6-70517AF02769}">
      <formula1>$A$62:$A$94</formula1>
    </dataValidation>
    <dataValidation type="list" allowBlank="1" showInputMessage="1" showErrorMessage="1" sqref="C13:C27" xr:uid="{C09D4819-AB77-4D86-8EC7-4F9EFB505273}">
      <formula1>$A$120:$A$121</formula1>
    </dataValidation>
    <dataValidation type="list" allowBlank="1" showInputMessage="1" showErrorMessage="1" sqref="B8" xr:uid="{99697EE8-5053-4FC1-9767-629448DC776A}">
      <formula1>$B$120</formula1>
    </dataValidation>
    <dataValidation type="list" allowBlank="1" showInputMessage="1" showErrorMessage="1" sqref="B9" xr:uid="{C5D13ADD-5E88-4484-B040-20DFE48208F9}">
      <formula1>$A$107:$A$118</formula1>
    </dataValidation>
  </dataValidations>
  <printOptions horizontalCentered="1" verticalCentered="1"/>
  <pageMargins left="0" right="0" top="0" bottom="0" header="0" footer="0"/>
  <pageSetup scale="50" orientation="landscape" horizontalDpi="360" verticalDpi="36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99F6-BFED-46FF-ACBB-17BFF83CEEFD}">
  <dimension ref="A1:N151"/>
  <sheetViews>
    <sheetView view="pageBreakPreview" topLeftCell="A12" zoomScale="70" zoomScaleNormal="112" zoomScaleSheetLayoutView="70" workbookViewId="0">
      <pane ySplit="1" topLeftCell="A13" activePane="bottomLeft" state="frozen"/>
      <selection activeCell="A12" sqref="A12"/>
      <selection pane="bottomLeft" activeCell="K19" sqref="K19"/>
    </sheetView>
  </sheetViews>
  <sheetFormatPr baseColWidth="10" defaultRowHeight="15" x14ac:dyDescent="0.25"/>
  <cols>
    <col min="1" max="1" width="20.5703125" customWidth="1"/>
    <col min="2" max="2" width="11.7109375" customWidth="1"/>
    <col min="3" max="3" width="12.140625" bestFit="1" customWidth="1"/>
    <col min="4" max="4" width="16.85546875" customWidth="1"/>
    <col min="5" max="5" width="18.140625" customWidth="1"/>
    <col min="6" max="6" width="19.42578125" customWidth="1"/>
    <col min="7" max="7" width="20.85546875" customWidth="1"/>
    <col min="8" max="8" width="19.140625" customWidth="1"/>
    <col min="9" max="9" width="20.85546875" customWidth="1"/>
    <col min="10" max="10" width="20.28515625" customWidth="1"/>
    <col min="11" max="11" width="17.5703125" customWidth="1"/>
    <col min="12" max="12" width="16.5703125" customWidth="1"/>
    <col min="13" max="13" width="15.7109375" customWidth="1"/>
    <col min="14" max="14" width="23" customWidth="1"/>
    <col min="256" max="256" width="3.5703125" customWidth="1"/>
    <col min="257" max="257" width="14.85546875" customWidth="1"/>
    <col min="258" max="258" width="14.5703125" customWidth="1"/>
    <col min="259" max="259" width="12.140625" customWidth="1"/>
    <col min="260" max="260" width="11.140625" customWidth="1"/>
    <col min="261" max="261" width="13.85546875" customWidth="1"/>
    <col min="262" max="262" width="12.7109375" customWidth="1"/>
    <col min="263" max="263" width="15.7109375" customWidth="1"/>
    <col min="264" max="264" width="15.140625" customWidth="1"/>
    <col min="265" max="265" width="14.28515625" customWidth="1"/>
    <col min="266" max="266" width="16.5703125" customWidth="1"/>
    <col min="267" max="267" width="13.7109375" customWidth="1"/>
    <col min="268" max="268" width="15.7109375" customWidth="1"/>
    <col min="269" max="269" width="11.85546875" customWidth="1"/>
    <col min="512" max="512" width="3.5703125" customWidth="1"/>
    <col min="513" max="513" width="14.85546875" customWidth="1"/>
    <col min="514" max="514" width="14.5703125" customWidth="1"/>
    <col min="515" max="515" width="12.140625" customWidth="1"/>
    <col min="516" max="516" width="11.140625" customWidth="1"/>
    <col min="517" max="517" width="13.85546875" customWidth="1"/>
    <col min="518" max="518" width="12.7109375" customWidth="1"/>
    <col min="519" max="519" width="15.7109375" customWidth="1"/>
    <col min="520" max="520" width="15.140625" customWidth="1"/>
    <col min="521" max="521" width="14.28515625" customWidth="1"/>
    <col min="522" max="522" width="16.5703125" customWidth="1"/>
    <col min="523" max="523" width="13.7109375" customWidth="1"/>
    <col min="524" max="524" width="15.7109375" customWidth="1"/>
    <col min="525" max="525" width="11.85546875" customWidth="1"/>
    <col min="768" max="768" width="3.5703125" customWidth="1"/>
    <col min="769" max="769" width="14.85546875" customWidth="1"/>
    <col min="770" max="770" width="14.5703125" customWidth="1"/>
    <col min="771" max="771" width="12.140625" customWidth="1"/>
    <col min="772" max="772" width="11.140625" customWidth="1"/>
    <col min="773" max="773" width="13.85546875" customWidth="1"/>
    <col min="774" max="774" width="12.7109375" customWidth="1"/>
    <col min="775" max="775" width="15.7109375" customWidth="1"/>
    <col min="776" max="776" width="15.140625" customWidth="1"/>
    <col min="777" max="777" width="14.28515625" customWidth="1"/>
    <col min="778" max="778" width="16.5703125" customWidth="1"/>
    <col min="779" max="779" width="13.7109375" customWidth="1"/>
    <col min="780" max="780" width="15.7109375" customWidth="1"/>
    <col min="781" max="781" width="11.85546875" customWidth="1"/>
    <col min="1024" max="1024" width="3.5703125" customWidth="1"/>
    <col min="1025" max="1025" width="14.85546875" customWidth="1"/>
    <col min="1026" max="1026" width="14.5703125" customWidth="1"/>
    <col min="1027" max="1027" width="12.140625" customWidth="1"/>
    <col min="1028" max="1028" width="11.140625" customWidth="1"/>
    <col min="1029" max="1029" width="13.85546875" customWidth="1"/>
    <col min="1030" max="1030" width="12.7109375" customWidth="1"/>
    <col min="1031" max="1031" width="15.7109375" customWidth="1"/>
    <col min="1032" max="1032" width="15.140625" customWidth="1"/>
    <col min="1033" max="1033" width="14.28515625" customWidth="1"/>
    <col min="1034" max="1034" width="16.5703125" customWidth="1"/>
    <col min="1035" max="1035" width="13.7109375" customWidth="1"/>
    <col min="1036" max="1036" width="15.7109375" customWidth="1"/>
    <col min="1037" max="1037" width="11.85546875" customWidth="1"/>
    <col min="1280" max="1280" width="3.5703125" customWidth="1"/>
    <col min="1281" max="1281" width="14.85546875" customWidth="1"/>
    <col min="1282" max="1282" width="14.5703125" customWidth="1"/>
    <col min="1283" max="1283" width="12.140625" customWidth="1"/>
    <col min="1284" max="1284" width="11.140625" customWidth="1"/>
    <col min="1285" max="1285" width="13.85546875" customWidth="1"/>
    <col min="1286" max="1286" width="12.7109375" customWidth="1"/>
    <col min="1287" max="1287" width="15.7109375" customWidth="1"/>
    <col min="1288" max="1288" width="15.140625" customWidth="1"/>
    <col min="1289" max="1289" width="14.28515625" customWidth="1"/>
    <col min="1290" max="1290" width="16.5703125" customWidth="1"/>
    <col min="1291" max="1291" width="13.7109375" customWidth="1"/>
    <col min="1292" max="1292" width="15.7109375" customWidth="1"/>
    <col min="1293" max="1293" width="11.85546875" customWidth="1"/>
    <col min="1536" max="1536" width="3.5703125" customWidth="1"/>
    <col min="1537" max="1537" width="14.85546875" customWidth="1"/>
    <col min="1538" max="1538" width="14.5703125" customWidth="1"/>
    <col min="1539" max="1539" width="12.140625" customWidth="1"/>
    <col min="1540" max="1540" width="11.140625" customWidth="1"/>
    <col min="1541" max="1541" width="13.85546875" customWidth="1"/>
    <col min="1542" max="1542" width="12.7109375" customWidth="1"/>
    <col min="1543" max="1543" width="15.7109375" customWidth="1"/>
    <col min="1544" max="1544" width="15.140625" customWidth="1"/>
    <col min="1545" max="1545" width="14.28515625" customWidth="1"/>
    <col min="1546" max="1546" width="16.5703125" customWidth="1"/>
    <col min="1547" max="1547" width="13.7109375" customWidth="1"/>
    <col min="1548" max="1548" width="15.7109375" customWidth="1"/>
    <col min="1549" max="1549" width="11.85546875" customWidth="1"/>
    <col min="1792" max="1792" width="3.5703125" customWidth="1"/>
    <col min="1793" max="1793" width="14.85546875" customWidth="1"/>
    <col min="1794" max="1794" width="14.5703125" customWidth="1"/>
    <col min="1795" max="1795" width="12.140625" customWidth="1"/>
    <col min="1796" max="1796" width="11.140625" customWidth="1"/>
    <col min="1797" max="1797" width="13.85546875" customWidth="1"/>
    <col min="1798" max="1798" width="12.7109375" customWidth="1"/>
    <col min="1799" max="1799" width="15.7109375" customWidth="1"/>
    <col min="1800" max="1800" width="15.140625" customWidth="1"/>
    <col min="1801" max="1801" width="14.28515625" customWidth="1"/>
    <col min="1802" max="1802" width="16.5703125" customWidth="1"/>
    <col min="1803" max="1803" width="13.7109375" customWidth="1"/>
    <col min="1804" max="1804" width="15.7109375" customWidth="1"/>
    <col min="1805" max="1805" width="11.85546875" customWidth="1"/>
    <col min="2048" max="2048" width="3.5703125" customWidth="1"/>
    <col min="2049" max="2049" width="14.85546875" customWidth="1"/>
    <col min="2050" max="2050" width="14.5703125" customWidth="1"/>
    <col min="2051" max="2051" width="12.140625" customWidth="1"/>
    <col min="2052" max="2052" width="11.140625" customWidth="1"/>
    <col min="2053" max="2053" width="13.85546875" customWidth="1"/>
    <col min="2054" max="2054" width="12.7109375" customWidth="1"/>
    <col min="2055" max="2055" width="15.7109375" customWidth="1"/>
    <col min="2056" max="2056" width="15.140625" customWidth="1"/>
    <col min="2057" max="2057" width="14.28515625" customWidth="1"/>
    <col min="2058" max="2058" width="16.5703125" customWidth="1"/>
    <col min="2059" max="2059" width="13.7109375" customWidth="1"/>
    <col min="2060" max="2060" width="15.7109375" customWidth="1"/>
    <col min="2061" max="2061" width="11.85546875" customWidth="1"/>
    <col min="2304" max="2304" width="3.5703125" customWidth="1"/>
    <col min="2305" max="2305" width="14.85546875" customWidth="1"/>
    <col min="2306" max="2306" width="14.5703125" customWidth="1"/>
    <col min="2307" max="2307" width="12.140625" customWidth="1"/>
    <col min="2308" max="2308" width="11.140625" customWidth="1"/>
    <col min="2309" max="2309" width="13.85546875" customWidth="1"/>
    <col min="2310" max="2310" width="12.7109375" customWidth="1"/>
    <col min="2311" max="2311" width="15.7109375" customWidth="1"/>
    <col min="2312" max="2312" width="15.140625" customWidth="1"/>
    <col min="2313" max="2313" width="14.28515625" customWidth="1"/>
    <col min="2314" max="2314" width="16.5703125" customWidth="1"/>
    <col min="2315" max="2315" width="13.7109375" customWidth="1"/>
    <col min="2316" max="2316" width="15.7109375" customWidth="1"/>
    <col min="2317" max="2317" width="11.85546875" customWidth="1"/>
    <col min="2560" max="2560" width="3.5703125" customWidth="1"/>
    <col min="2561" max="2561" width="14.85546875" customWidth="1"/>
    <col min="2562" max="2562" width="14.5703125" customWidth="1"/>
    <col min="2563" max="2563" width="12.140625" customWidth="1"/>
    <col min="2564" max="2564" width="11.140625" customWidth="1"/>
    <col min="2565" max="2565" width="13.85546875" customWidth="1"/>
    <col min="2566" max="2566" width="12.7109375" customWidth="1"/>
    <col min="2567" max="2567" width="15.7109375" customWidth="1"/>
    <col min="2568" max="2568" width="15.140625" customWidth="1"/>
    <col min="2569" max="2569" width="14.28515625" customWidth="1"/>
    <col min="2570" max="2570" width="16.5703125" customWidth="1"/>
    <col min="2571" max="2571" width="13.7109375" customWidth="1"/>
    <col min="2572" max="2572" width="15.7109375" customWidth="1"/>
    <col min="2573" max="2573" width="11.85546875" customWidth="1"/>
    <col min="2816" max="2816" width="3.5703125" customWidth="1"/>
    <col min="2817" max="2817" width="14.85546875" customWidth="1"/>
    <col min="2818" max="2818" width="14.5703125" customWidth="1"/>
    <col min="2819" max="2819" width="12.140625" customWidth="1"/>
    <col min="2820" max="2820" width="11.140625" customWidth="1"/>
    <col min="2821" max="2821" width="13.85546875" customWidth="1"/>
    <col min="2822" max="2822" width="12.7109375" customWidth="1"/>
    <col min="2823" max="2823" width="15.7109375" customWidth="1"/>
    <col min="2824" max="2824" width="15.140625" customWidth="1"/>
    <col min="2825" max="2825" width="14.28515625" customWidth="1"/>
    <col min="2826" max="2826" width="16.5703125" customWidth="1"/>
    <col min="2827" max="2827" width="13.7109375" customWidth="1"/>
    <col min="2828" max="2828" width="15.7109375" customWidth="1"/>
    <col min="2829" max="2829" width="11.85546875" customWidth="1"/>
    <col min="3072" max="3072" width="3.5703125" customWidth="1"/>
    <col min="3073" max="3073" width="14.85546875" customWidth="1"/>
    <col min="3074" max="3074" width="14.5703125" customWidth="1"/>
    <col min="3075" max="3075" width="12.140625" customWidth="1"/>
    <col min="3076" max="3076" width="11.140625" customWidth="1"/>
    <col min="3077" max="3077" width="13.85546875" customWidth="1"/>
    <col min="3078" max="3078" width="12.7109375" customWidth="1"/>
    <col min="3079" max="3079" width="15.7109375" customWidth="1"/>
    <col min="3080" max="3080" width="15.140625" customWidth="1"/>
    <col min="3081" max="3081" width="14.28515625" customWidth="1"/>
    <col min="3082" max="3082" width="16.5703125" customWidth="1"/>
    <col min="3083" max="3083" width="13.7109375" customWidth="1"/>
    <col min="3084" max="3084" width="15.7109375" customWidth="1"/>
    <col min="3085" max="3085" width="11.85546875" customWidth="1"/>
    <col min="3328" max="3328" width="3.5703125" customWidth="1"/>
    <col min="3329" max="3329" width="14.85546875" customWidth="1"/>
    <col min="3330" max="3330" width="14.5703125" customWidth="1"/>
    <col min="3331" max="3331" width="12.140625" customWidth="1"/>
    <col min="3332" max="3332" width="11.140625" customWidth="1"/>
    <col min="3333" max="3333" width="13.85546875" customWidth="1"/>
    <col min="3334" max="3334" width="12.7109375" customWidth="1"/>
    <col min="3335" max="3335" width="15.7109375" customWidth="1"/>
    <col min="3336" max="3336" width="15.140625" customWidth="1"/>
    <col min="3337" max="3337" width="14.28515625" customWidth="1"/>
    <col min="3338" max="3338" width="16.5703125" customWidth="1"/>
    <col min="3339" max="3339" width="13.7109375" customWidth="1"/>
    <col min="3340" max="3340" width="15.7109375" customWidth="1"/>
    <col min="3341" max="3341" width="11.85546875" customWidth="1"/>
    <col min="3584" max="3584" width="3.5703125" customWidth="1"/>
    <col min="3585" max="3585" width="14.85546875" customWidth="1"/>
    <col min="3586" max="3586" width="14.5703125" customWidth="1"/>
    <col min="3587" max="3587" width="12.140625" customWidth="1"/>
    <col min="3588" max="3588" width="11.140625" customWidth="1"/>
    <col min="3589" max="3589" width="13.85546875" customWidth="1"/>
    <col min="3590" max="3590" width="12.7109375" customWidth="1"/>
    <col min="3591" max="3591" width="15.7109375" customWidth="1"/>
    <col min="3592" max="3592" width="15.140625" customWidth="1"/>
    <col min="3593" max="3593" width="14.28515625" customWidth="1"/>
    <col min="3594" max="3594" width="16.5703125" customWidth="1"/>
    <col min="3595" max="3595" width="13.7109375" customWidth="1"/>
    <col min="3596" max="3596" width="15.7109375" customWidth="1"/>
    <col min="3597" max="3597" width="11.85546875" customWidth="1"/>
    <col min="3840" max="3840" width="3.5703125" customWidth="1"/>
    <col min="3841" max="3841" width="14.85546875" customWidth="1"/>
    <col min="3842" max="3842" width="14.5703125" customWidth="1"/>
    <col min="3843" max="3843" width="12.140625" customWidth="1"/>
    <col min="3844" max="3844" width="11.140625" customWidth="1"/>
    <col min="3845" max="3845" width="13.85546875" customWidth="1"/>
    <col min="3846" max="3846" width="12.7109375" customWidth="1"/>
    <col min="3847" max="3847" width="15.7109375" customWidth="1"/>
    <col min="3848" max="3848" width="15.140625" customWidth="1"/>
    <col min="3849" max="3849" width="14.28515625" customWidth="1"/>
    <col min="3850" max="3850" width="16.5703125" customWidth="1"/>
    <col min="3851" max="3851" width="13.7109375" customWidth="1"/>
    <col min="3852" max="3852" width="15.7109375" customWidth="1"/>
    <col min="3853" max="3853" width="11.85546875" customWidth="1"/>
    <col min="4096" max="4096" width="3.5703125" customWidth="1"/>
    <col min="4097" max="4097" width="14.85546875" customWidth="1"/>
    <col min="4098" max="4098" width="14.5703125" customWidth="1"/>
    <col min="4099" max="4099" width="12.140625" customWidth="1"/>
    <col min="4100" max="4100" width="11.140625" customWidth="1"/>
    <col min="4101" max="4101" width="13.85546875" customWidth="1"/>
    <col min="4102" max="4102" width="12.7109375" customWidth="1"/>
    <col min="4103" max="4103" width="15.7109375" customWidth="1"/>
    <col min="4104" max="4104" width="15.140625" customWidth="1"/>
    <col min="4105" max="4105" width="14.28515625" customWidth="1"/>
    <col min="4106" max="4106" width="16.5703125" customWidth="1"/>
    <col min="4107" max="4107" width="13.7109375" customWidth="1"/>
    <col min="4108" max="4108" width="15.7109375" customWidth="1"/>
    <col min="4109" max="4109" width="11.85546875" customWidth="1"/>
    <col min="4352" max="4352" width="3.5703125" customWidth="1"/>
    <col min="4353" max="4353" width="14.85546875" customWidth="1"/>
    <col min="4354" max="4354" width="14.5703125" customWidth="1"/>
    <col min="4355" max="4355" width="12.140625" customWidth="1"/>
    <col min="4356" max="4356" width="11.140625" customWidth="1"/>
    <col min="4357" max="4357" width="13.85546875" customWidth="1"/>
    <col min="4358" max="4358" width="12.7109375" customWidth="1"/>
    <col min="4359" max="4359" width="15.7109375" customWidth="1"/>
    <col min="4360" max="4360" width="15.140625" customWidth="1"/>
    <col min="4361" max="4361" width="14.28515625" customWidth="1"/>
    <col min="4362" max="4362" width="16.5703125" customWidth="1"/>
    <col min="4363" max="4363" width="13.7109375" customWidth="1"/>
    <col min="4364" max="4364" width="15.7109375" customWidth="1"/>
    <col min="4365" max="4365" width="11.85546875" customWidth="1"/>
    <col min="4608" max="4608" width="3.5703125" customWidth="1"/>
    <col min="4609" max="4609" width="14.85546875" customWidth="1"/>
    <col min="4610" max="4610" width="14.5703125" customWidth="1"/>
    <col min="4611" max="4611" width="12.140625" customWidth="1"/>
    <col min="4612" max="4612" width="11.140625" customWidth="1"/>
    <col min="4613" max="4613" width="13.85546875" customWidth="1"/>
    <col min="4614" max="4614" width="12.7109375" customWidth="1"/>
    <col min="4615" max="4615" width="15.7109375" customWidth="1"/>
    <col min="4616" max="4616" width="15.140625" customWidth="1"/>
    <col min="4617" max="4617" width="14.28515625" customWidth="1"/>
    <col min="4618" max="4618" width="16.5703125" customWidth="1"/>
    <col min="4619" max="4619" width="13.7109375" customWidth="1"/>
    <col min="4620" max="4620" width="15.7109375" customWidth="1"/>
    <col min="4621" max="4621" width="11.85546875" customWidth="1"/>
    <col min="4864" max="4864" width="3.5703125" customWidth="1"/>
    <col min="4865" max="4865" width="14.85546875" customWidth="1"/>
    <col min="4866" max="4866" width="14.5703125" customWidth="1"/>
    <col min="4867" max="4867" width="12.140625" customWidth="1"/>
    <col min="4868" max="4868" width="11.140625" customWidth="1"/>
    <col min="4869" max="4869" width="13.85546875" customWidth="1"/>
    <col min="4870" max="4870" width="12.7109375" customWidth="1"/>
    <col min="4871" max="4871" width="15.7109375" customWidth="1"/>
    <col min="4872" max="4872" width="15.140625" customWidth="1"/>
    <col min="4873" max="4873" width="14.28515625" customWidth="1"/>
    <col min="4874" max="4874" width="16.5703125" customWidth="1"/>
    <col min="4875" max="4875" width="13.7109375" customWidth="1"/>
    <col min="4876" max="4876" width="15.7109375" customWidth="1"/>
    <col min="4877" max="4877" width="11.85546875" customWidth="1"/>
    <col min="5120" max="5120" width="3.5703125" customWidth="1"/>
    <col min="5121" max="5121" width="14.85546875" customWidth="1"/>
    <col min="5122" max="5122" width="14.5703125" customWidth="1"/>
    <col min="5123" max="5123" width="12.140625" customWidth="1"/>
    <col min="5124" max="5124" width="11.140625" customWidth="1"/>
    <col min="5125" max="5125" width="13.85546875" customWidth="1"/>
    <col min="5126" max="5126" width="12.7109375" customWidth="1"/>
    <col min="5127" max="5127" width="15.7109375" customWidth="1"/>
    <col min="5128" max="5128" width="15.140625" customWidth="1"/>
    <col min="5129" max="5129" width="14.28515625" customWidth="1"/>
    <col min="5130" max="5130" width="16.5703125" customWidth="1"/>
    <col min="5131" max="5131" width="13.7109375" customWidth="1"/>
    <col min="5132" max="5132" width="15.7109375" customWidth="1"/>
    <col min="5133" max="5133" width="11.85546875" customWidth="1"/>
    <col min="5376" max="5376" width="3.5703125" customWidth="1"/>
    <col min="5377" max="5377" width="14.85546875" customWidth="1"/>
    <col min="5378" max="5378" width="14.5703125" customWidth="1"/>
    <col min="5379" max="5379" width="12.140625" customWidth="1"/>
    <col min="5380" max="5380" width="11.140625" customWidth="1"/>
    <col min="5381" max="5381" width="13.85546875" customWidth="1"/>
    <col min="5382" max="5382" width="12.7109375" customWidth="1"/>
    <col min="5383" max="5383" width="15.7109375" customWidth="1"/>
    <col min="5384" max="5384" width="15.140625" customWidth="1"/>
    <col min="5385" max="5385" width="14.28515625" customWidth="1"/>
    <col min="5386" max="5386" width="16.5703125" customWidth="1"/>
    <col min="5387" max="5387" width="13.7109375" customWidth="1"/>
    <col min="5388" max="5388" width="15.7109375" customWidth="1"/>
    <col min="5389" max="5389" width="11.85546875" customWidth="1"/>
    <col min="5632" max="5632" width="3.5703125" customWidth="1"/>
    <col min="5633" max="5633" width="14.85546875" customWidth="1"/>
    <col min="5634" max="5634" width="14.5703125" customWidth="1"/>
    <col min="5635" max="5635" width="12.140625" customWidth="1"/>
    <col min="5636" max="5636" width="11.140625" customWidth="1"/>
    <col min="5637" max="5637" width="13.85546875" customWidth="1"/>
    <col min="5638" max="5638" width="12.7109375" customWidth="1"/>
    <col min="5639" max="5639" width="15.7109375" customWidth="1"/>
    <col min="5640" max="5640" width="15.140625" customWidth="1"/>
    <col min="5641" max="5641" width="14.28515625" customWidth="1"/>
    <col min="5642" max="5642" width="16.5703125" customWidth="1"/>
    <col min="5643" max="5643" width="13.7109375" customWidth="1"/>
    <col min="5644" max="5644" width="15.7109375" customWidth="1"/>
    <col min="5645" max="5645" width="11.85546875" customWidth="1"/>
    <col min="5888" max="5888" width="3.5703125" customWidth="1"/>
    <col min="5889" max="5889" width="14.85546875" customWidth="1"/>
    <col min="5890" max="5890" width="14.5703125" customWidth="1"/>
    <col min="5891" max="5891" width="12.140625" customWidth="1"/>
    <col min="5892" max="5892" width="11.140625" customWidth="1"/>
    <col min="5893" max="5893" width="13.85546875" customWidth="1"/>
    <col min="5894" max="5894" width="12.7109375" customWidth="1"/>
    <col min="5895" max="5895" width="15.7109375" customWidth="1"/>
    <col min="5896" max="5896" width="15.140625" customWidth="1"/>
    <col min="5897" max="5897" width="14.28515625" customWidth="1"/>
    <col min="5898" max="5898" width="16.5703125" customWidth="1"/>
    <col min="5899" max="5899" width="13.7109375" customWidth="1"/>
    <col min="5900" max="5900" width="15.7109375" customWidth="1"/>
    <col min="5901" max="5901" width="11.85546875" customWidth="1"/>
    <col min="6144" max="6144" width="3.5703125" customWidth="1"/>
    <col min="6145" max="6145" width="14.85546875" customWidth="1"/>
    <col min="6146" max="6146" width="14.5703125" customWidth="1"/>
    <col min="6147" max="6147" width="12.140625" customWidth="1"/>
    <col min="6148" max="6148" width="11.140625" customWidth="1"/>
    <col min="6149" max="6149" width="13.85546875" customWidth="1"/>
    <col min="6150" max="6150" width="12.7109375" customWidth="1"/>
    <col min="6151" max="6151" width="15.7109375" customWidth="1"/>
    <col min="6152" max="6152" width="15.140625" customWidth="1"/>
    <col min="6153" max="6153" width="14.28515625" customWidth="1"/>
    <col min="6154" max="6154" width="16.5703125" customWidth="1"/>
    <col min="6155" max="6155" width="13.7109375" customWidth="1"/>
    <col min="6156" max="6156" width="15.7109375" customWidth="1"/>
    <col min="6157" max="6157" width="11.85546875" customWidth="1"/>
    <col min="6400" max="6400" width="3.5703125" customWidth="1"/>
    <col min="6401" max="6401" width="14.85546875" customWidth="1"/>
    <col min="6402" max="6402" width="14.5703125" customWidth="1"/>
    <col min="6403" max="6403" width="12.140625" customWidth="1"/>
    <col min="6404" max="6404" width="11.140625" customWidth="1"/>
    <col min="6405" max="6405" width="13.85546875" customWidth="1"/>
    <col min="6406" max="6406" width="12.7109375" customWidth="1"/>
    <col min="6407" max="6407" width="15.7109375" customWidth="1"/>
    <col min="6408" max="6408" width="15.140625" customWidth="1"/>
    <col min="6409" max="6409" width="14.28515625" customWidth="1"/>
    <col min="6410" max="6410" width="16.5703125" customWidth="1"/>
    <col min="6411" max="6411" width="13.7109375" customWidth="1"/>
    <col min="6412" max="6412" width="15.7109375" customWidth="1"/>
    <col min="6413" max="6413" width="11.85546875" customWidth="1"/>
    <col min="6656" max="6656" width="3.5703125" customWidth="1"/>
    <col min="6657" max="6657" width="14.85546875" customWidth="1"/>
    <col min="6658" max="6658" width="14.5703125" customWidth="1"/>
    <col min="6659" max="6659" width="12.140625" customWidth="1"/>
    <col min="6660" max="6660" width="11.140625" customWidth="1"/>
    <col min="6661" max="6661" width="13.85546875" customWidth="1"/>
    <col min="6662" max="6662" width="12.7109375" customWidth="1"/>
    <col min="6663" max="6663" width="15.7109375" customWidth="1"/>
    <col min="6664" max="6664" width="15.140625" customWidth="1"/>
    <col min="6665" max="6665" width="14.28515625" customWidth="1"/>
    <col min="6666" max="6666" width="16.5703125" customWidth="1"/>
    <col min="6667" max="6667" width="13.7109375" customWidth="1"/>
    <col min="6668" max="6668" width="15.7109375" customWidth="1"/>
    <col min="6669" max="6669" width="11.85546875" customWidth="1"/>
    <col min="6912" max="6912" width="3.5703125" customWidth="1"/>
    <col min="6913" max="6913" width="14.85546875" customWidth="1"/>
    <col min="6914" max="6914" width="14.5703125" customWidth="1"/>
    <col min="6915" max="6915" width="12.140625" customWidth="1"/>
    <col min="6916" max="6916" width="11.140625" customWidth="1"/>
    <col min="6917" max="6917" width="13.85546875" customWidth="1"/>
    <col min="6918" max="6918" width="12.7109375" customWidth="1"/>
    <col min="6919" max="6919" width="15.7109375" customWidth="1"/>
    <col min="6920" max="6920" width="15.140625" customWidth="1"/>
    <col min="6921" max="6921" width="14.28515625" customWidth="1"/>
    <col min="6922" max="6922" width="16.5703125" customWidth="1"/>
    <col min="6923" max="6923" width="13.7109375" customWidth="1"/>
    <col min="6924" max="6924" width="15.7109375" customWidth="1"/>
    <col min="6925" max="6925" width="11.85546875" customWidth="1"/>
    <col min="7168" max="7168" width="3.5703125" customWidth="1"/>
    <col min="7169" max="7169" width="14.85546875" customWidth="1"/>
    <col min="7170" max="7170" width="14.5703125" customWidth="1"/>
    <col min="7171" max="7171" width="12.140625" customWidth="1"/>
    <col min="7172" max="7172" width="11.140625" customWidth="1"/>
    <col min="7173" max="7173" width="13.85546875" customWidth="1"/>
    <col min="7174" max="7174" width="12.7109375" customWidth="1"/>
    <col min="7175" max="7175" width="15.7109375" customWidth="1"/>
    <col min="7176" max="7176" width="15.140625" customWidth="1"/>
    <col min="7177" max="7177" width="14.28515625" customWidth="1"/>
    <col min="7178" max="7178" width="16.5703125" customWidth="1"/>
    <col min="7179" max="7179" width="13.7109375" customWidth="1"/>
    <col min="7180" max="7180" width="15.7109375" customWidth="1"/>
    <col min="7181" max="7181" width="11.85546875" customWidth="1"/>
    <col min="7424" max="7424" width="3.5703125" customWidth="1"/>
    <col min="7425" max="7425" width="14.85546875" customWidth="1"/>
    <col min="7426" max="7426" width="14.5703125" customWidth="1"/>
    <col min="7427" max="7427" width="12.140625" customWidth="1"/>
    <col min="7428" max="7428" width="11.140625" customWidth="1"/>
    <col min="7429" max="7429" width="13.85546875" customWidth="1"/>
    <col min="7430" max="7430" width="12.7109375" customWidth="1"/>
    <col min="7431" max="7431" width="15.7109375" customWidth="1"/>
    <col min="7432" max="7432" width="15.140625" customWidth="1"/>
    <col min="7433" max="7433" width="14.28515625" customWidth="1"/>
    <col min="7434" max="7434" width="16.5703125" customWidth="1"/>
    <col min="7435" max="7435" width="13.7109375" customWidth="1"/>
    <col min="7436" max="7436" width="15.7109375" customWidth="1"/>
    <col min="7437" max="7437" width="11.85546875" customWidth="1"/>
    <col min="7680" max="7680" width="3.5703125" customWidth="1"/>
    <col min="7681" max="7681" width="14.85546875" customWidth="1"/>
    <col min="7682" max="7682" width="14.5703125" customWidth="1"/>
    <col min="7683" max="7683" width="12.140625" customWidth="1"/>
    <col min="7684" max="7684" width="11.140625" customWidth="1"/>
    <col min="7685" max="7685" width="13.85546875" customWidth="1"/>
    <col min="7686" max="7686" width="12.7109375" customWidth="1"/>
    <col min="7687" max="7687" width="15.7109375" customWidth="1"/>
    <col min="7688" max="7688" width="15.140625" customWidth="1"/>
    <col min="7689" max="7689" width="14.28515625" customWidth="1"/>
    <col min="7690" max="7690" width="16.5703125" customWidth="1"/>
    <col min="7691" max="7691" width="13.7109375" customWidth="1"/>
    <col min="7692" max="7692" width="15.7109375" customWidth="1"/>
    <col min="7693" max="7693" width="11.85546875" customWidth="1"/>
    <col min="7936" max="7936" width="3.5703125" customWidth="1"/>
    <col min="7937" max="7937" width="14.85546875" customWidth="1"/>
    <col min="7938" max="7938" width="14.5703125" customWidth="1"/>
    <col min="7939" max="7939" width="12.140625" customWidth="1"/>
    <col min="7940" max="7940" width="11.140625" customWidth="1"/>
    <col min="7941" max="7941" width="13.85546875" customWidth="1"/>
    <col min="7942" max="7942" width="12.7109375" customWidth="1"/>
    <col min="7943" max="7943" width="15.7109375" customWidth="1"/>
    <col min="7944" max="7944" width="15.140625" customWidth="1"/>
    <col min="7945" max="7945" width="14.28515625" customWidth="1"/>
    <col min="7946" max="7946" width="16.5703125" customWidth="1"/>
    <col min="7947" max="7947" width="13.7109375" customWidth="1"/>
    <col min="7948" max="7948" width="15.7109375" customWidth="1"/>
    <col min="7949" max="7949" width="11.85546875" customWidth="1"/>
    <col min="8192" max="8192" width="3.5703125" customWidth="1"/>
    <col min="8193" max="8193" width="14.85546875" customWidth="1"/>
    <col min="8194" max="8194" width="14.5703125" customWidth="1"/>
    <col min="8195" max="8195" width="12.140625" customWidth="1"/>
    <col min="8196" max="8196" width="11.140625" customWidth="1"/>
    <col min="8197" max="8197" width="13.85546875" customWidth="1"/>
    <col min="8198" max="8198" width="12.7109375" customWidth="1"/>
    <col min="8199" max="8199" width="15.7109375" customWidth="1"/>
    <col min="8200" max="8200" width="15.140625" customWidth="1"/>
    <col min="8201" max="8201" width="14.28515625" customWidth="1"/>
    <col min="8202" max="8202" width="16.5703125" customWidth="1"/>
    <col min="8203" max="8203" width="13.7109375" customWidth="1"/>
    <col min="8204" max="8204" width="15.7109375" customWidth="1"/>
    <col min="8205" max="8205" width="11.85546875" customWidth="1"/>
    <col min="8448" max="8448" width="3.5703125" customWidth="1"/>
    <col min="8449" max="8449" width="14.85546875" customWidth="1"/>
    <col min="8450" max="8450" width="14.5703125" customWidth="1"/>
    <col min="8451" max="8451" width="12.140625" customWidth="1"/>
    <col min="8452" max="8452" width="11.140625" customWidth="1"/>
    <col min="8453" max="8453" width="13.85546875" customWidth="1"/>
    <col min="8454" max="8454" width="12.7109375" customWidth="1"/>
    <col min="8455" max="8455" width="15.7109375" customWidth="1"/>
    <col min="8456" max="8456" width="15.140625" customWidth="1"/>
    <col min="8457" max="8457" width="14.28515625" customWidth="1"/>
    <col min="8458" max="8458" width="16.5703125" customWidth="1"/>
    <col min="8459" max="8459" width="13.7109375" customWidth="1"/>
    <col min="8460" max="8460" width="15.7109375" customWidth="1"/>
    <col min="8461" max="8461" width="11.85546875" customWidth="1"/>
    <col min="8704" max="8704" width="3.5703125" customWidth="1"/>
    <col min="8705" max="8705" width="14.85546875" customWidth="1"/>
    <col min="8706" max="8706" width="14.5703125" customWidth="1"/>
    <col min="8707" max="8707" width="12.140625" customWidth="1"/>
    <col min="8708" max="8708" width="11.140625" customWidth="1"/>
    <col min="8709" max="8709" width="13.85546875" customWidth="1"/>
    <col min="8710" max="8710" width="12.7109375" customWidth="1"/>
    <col min="8711" max="8711" width="15.7109375" customWidth="1"/>
    <col min="8712" max="8712" width="15.140625" customWidth="1"/>
    <col min="8713" max="8713" width="14.28515625" customWidth="1"/>
    <col min="8714" max="8714" width="16.5703125" customWidth="1"/>
    <col min="8715" max="8715" width="13.7109375" customWidth="1"/>
    <col min="8716" max="8716" width="15.7109375" customWidth="1"/>
    <col min="8717" max="8717" width="11.85546875" customWidth="1"/>
    <col min="8960" max="8960" width="3.5703125" customWidth="1"/>
    <col min="8961" max="8961" width="14.85546875" customWidth="1"/>
    <col min="8962" max="8962" width="14.5703125" customWidth="1"/>
    <col min="8963" max="8963" width="12.140625" customWidth="1"/>
    <col min="8964" max="8964" width="11.140625" customWidth="1"/>
    <col min="8965" max="8965" width="13.85546875" customWidth="1"/>
    <col min="8966" max="8966" width="12.7109375" customWidth="1"/>
    <col min="8967" max="8967" width="15.7109375" customWidth="1"/>
    <col min="8968" max="8968" width="15.140625" customWidth="1"/>
    <col min="8969" max="8969" width="14.28515625" customWidth="1"/>
    <col min="8970" max="8970" width="16.5703125" customWidth="1"/>
    <col min="8971" max="8971" width="13.7109375" customWidth="1"/>
    <col min="8972" max="8972" width="15.7109375" customWidth="1"/>
    <col min="8973" max="8973" width="11.85546875" customWidth="1"/>
    <col min="9216" max="9216" width="3.5703125" customWidth="1"/>
    <col min="9217" max="9217" width="14.85546875" customWidth="1"/>
    <col min="9218" max="9218" width="14.5703125" customWidth="1"/>
    <col min="9219" max="9219" width="12.140625" customWidth="1"/>
    <col min="9220" max="9220" width="11.140625" customWidth="1"/>
    <col min="9221" max="9221" width="13.85546875" customWidth="1"/>
    <col min="9222" max="9222" width="12.7109375" customWidth="1"/>
    <col min="9223" max="9223" width="15.7109375" customWidth="1"/>
    <col min="9224" max="9224" width="15.140625" customWidth="1"/>
    <col min="9225" max="9225" width="14.28515625" customWidth="1"/>
    <col min="9226" max="9226" width="16.5703125" customWidth="1"/>
    <col min="9227" max="9227" width="13.7109375" customWidth="1"/>
    <col min="9228" max="9228" width="15.7109375" customWidth="1"/>
    <col min="9229" max="9229" width="11.85546875" customWidth="1"/>
    <col min="9472" max="9472" width="3.5703125" customWidth="1"/>
    <col min="9473" max="9473" width="14.85546875" customWidth="1"/>
    <col min="9474" max="9474" width="14.5703125" customWidth="1"/>
    <col min="9475" max="9475" width="12.140625" customWidth="1"/>
    <col min="9476" max="9476" width="11.140625" customWidth="1"/>
    <col min="9477" max="9477" width="13.85546875" customWidth="1"/>
    <col min="9478" max="9478" width="12.7109375" customWidth="1"/>
    <col min="9479" max="9479" width="15.7109375" customWidth="1"/>
    <col min="9480" max="9480" width="15.140625" customWidth="1"/>
    <col min="9481" max="9481" width="14.28515625" customWidth="1"/>
    <col min="9482" max="9482" width="16.5703125" customWidth="1"/>
    <col min="9483" max="9483" width="13.7109375" customWidth="1"/>
    <col min="9484" max="9484" width="15.7109375" customWidth="1"/>
    <col min="9485" max="9485" width="11.85546875" customWidth="1"/>
    <col min="9728" max="9728" width="3.5703125" customWidth="1"/>
    <col min="9729" max="9729" width="14.85546875" customWidth="1"/>
    <col min="9730" max="9730" width="14.5703125" customWidth="1"/>
    <col min="9731" max="9731" width="12.140625" customWidth="1"/>
    <col min="9732" max="9732" width="11.140625" customWidth="1"/>
    <col min="9733" max="9733" width="13.85546875" customWidth="1"/>
    <col min="9734" max="9734" width="12.7109375" customWidth="1"/>
    <col min="9735" max="9735" width="15.7109375" customWidth="1"/>
    <col min="9736" max="9736" width="15.140625" customWidth="1"/>
    <col min="9737" max="9737" width="14.28515625" customWidth="1"/>
    <col min="9738" max="9738" width="16.5703125" customWidth="1"/>
    <col min="9739" max="9739" width="13.7109375" customWidth="1"/>
    <col min="9740" max="9740" width="15.7109375" customWidth="1"/>
    <col min="9741" max="9741" width="11.85546875" customWidth="1"/>
    <col min="9984" max="9984" width="3.5703125" customWidth="1"/>
    <col min="9985" max="9985" width="14.85546875" customWidth="1"/>
    <col min="9986" max="9986" width="14.5703125" customWidth="1"/>
    <col min="9987" max="9987" width="12.140625" customWidth="1"/>
    <col min="9988" max="9988" width="11.140625" customWidth="1"/>
    <col min="9989" max="9989" width="13.85546875" customWidth="1"/>
    <col min="9990" max="9990" width="12.7109375" customWidth="1"/>
    <col min="9991" max="9991" width="15.7109375" customWidth="1"/>
    <col min="9992" max="9992" width="15.140625" customWidth="1"/>
    <col min="9993" max="9993" width="14.28515625" customWidth="1"/>
    <col min="9994" max="9994" width="16.5703125" customWidth="1"/>
    <col min="9995" max="9995" width="13.7109375" customWidth="1"/>
    <col min="9996" max="9996" width="15.7109375" customWidth="1"/>
    <col min="9997" max="9997" width="11.85546875" customWidth="1"/>
    <col min="10240" max="10240" width="3.5703125" customWidth="1"/>
    <col min="10241" max="10241" width="14.85546875" customWidth="1"/>
    <col min="10242" max="10242" width="14.5703125" customWidth="1"/>
    <col min="10243" max="10243" width="12.140625" customWidth="1"/>
    <col min="10244" max="10244" width="11.140625" customWidth="1"/>
    <col min="10245" max="10245" width="13.85546875" customWidth="1"/>
    <col min="10246" max="10246" width="12.7109375" customWidth="1"/>
    <col min="10247" max="10247" width="15.7109375" customWidth="1"/>
    <col min="10248" max="10248" width="15.140625" customWidth="1"/>
    <col min="10249" max="10249" width="14.28515625" customWidth="1"/>
    <col min="10250" max="10250" width="16.5703125" customWidth="1"/>
    <col min="10251" max="10251" width="13.7109375" customWidth="1"/>
    <col min="10252" max="10252" width="15.7109375" customWidth="1"/>
    <col min="10253" max="10253" width="11.85546875" customWidth="1"/>
    <col min="10496" max="10496" width="3.5703125" customWidth="1"/>
    <col min="10497" max="10497" width="14.85546875" customWidth="1"/>
    <col min="10498" max="10498" width="14.5703125" customWidth="1"/>
    <col min="10499" max="10499" width="12.140625" customWidth="1"/>
    <col min="10500" max="10500" width="11.140625" customWidth="1"/>
    <col min="10501" max="10501" width="13.85546875" customWidth="1"/>
    <col min="10502" max="10502" width="12.7109375" customWidth="1"/>
    <col min="10503" max="10503" width="15.7109375" customWidth="1"/>
    <col min="10504" max="10504" width="15.140625" customWidth="1"/>
    <col min="10505" max="10505" width="14.28515625" customWidth="1"/>
    <col min="10506" max="10506" width="16.5703125" customWidth="1"/>
    <col min="10507" max="10507" width="13.7109375" customWidth="1"/>
    <col min="10508" max="10508" width="15.7109375" customWidth="1"/>
    <col min="10509" max="10509" width="11.85546875" customWidth="1"/>
    <col min="10752" max="10752" width="3.5703125" customWidth="1"/>
    <col min="10753" max="10753" width="14.85546875" customWidth="1"/>
    <col min="10754" max="10754" width="14.5703125" customWidth="1"/>
    <col min="10755" max="10755" width="12.140625" customWidth="1"/>
    <col min="10756" max="10756" width="11.140625" customWidth="1"/>
    <col min="10757" max="10757" width="13.85546875" customWidth="1"/>
    <col min="10758" max="10758" width="12.7109375" customWidth="1"/>
    <col min="10759" max="10759" width="15.7109375" customWidth="1"/>
    <col min="10760" max="10760" width="15.140625" customWidth="1"/>
    <col min="10761" max="10761" width="14.28515625" customWidth="1"/>
    <col min="10762" max="10762" width="16.5703125" customWidth="1"/>
    <col min="10763" max="10763" width="13.7109375" customWidth="1"/>
    <col min="10764" max="10764" width="15.7109375" customWidth="1"/>
    <col min="10765" max="10765" width="11.85546875" customWidth="1"/>
    <col min="11008" max="11008" width="3.5703125" customWidth="1"/>
    <col min="11009" max="11009" width="14.85546875" customWidth="1"/>
    <col min="11010" max="11010" width="14.5703125" customWidth="1"/>
    <col min="11011" max="11011" width="12.140625" customWidth="1"/>
    <col min="11012" max="11012" width="11.140625" customWidth="1"/>
    <col min="11013" max="11013" width="13.85546875" customWidth="1"/>
    <col min="11014" max="11014" width="12.7109375" customWidth="1"/>
    <col min="11015" max="11015" width="15.7109375" customWidth="1"/>
    <col min="11016" max="11016" width="15.140625" customWidth="1"/>
    <col min="11017" max="11017" width="14.28515625" customWidth="1"/>
    <col min="11018" max="11018" width="16.5703125" customWidth="1"/>
    <col min="11019" max="11019" width="13.7109375" customWidth="1"/>
    <col min="11020" max="11020" width="15.7109375" customWidth="1"/>
    <col min="11021" max="11021" width="11.85546875" customWidth="1"/>
    <col min="11264" max="11264" width="3.5703125" customWidth="1"/>
    <col min="11265" max="11265" width="14.85546875" customWidth="1"/>
    <col min="11266" max="11266" width="14.5703125" customWidth="1"/>
    <col min="11267" max="11267" width="12.140625" customWidth="1"/>
    <col min="11268" max="11268" width="11.140625" customWidth="1"/>
    <col min="11269" max="11269" width="13.85546875" customWidth="1"/>
    <col min="11270" max="11270" width="12.7109375" customWidth="1"/>
    <col min="11271" max="11271" width="15.7109375" customWidth="1"/>
    <col min="11272" max="11272" width="15.140625" customWidth="1"/>
    <col min="11273" max="11273" width="14.28515625" customWidth="1"/>
    <col min="11274" max="11274" width="16.5703125" customWidth="1"/>
    <col min="11275" max="11275" width="13.7109375" customWidth="1"/>
    <col min="11276" max="11276" width="15.7109375" customWidth="1"/>
    <col min="11277" max="11277" width="11.85546875" customWidth="1"/>
    <col min="11520" max="11520" width="3.5703125" customWidth="1"/>
    <col min="11521" max="11521" width="14.85546875" customWidth="1"/>
    <col min="11522" max="11522" width="14.5703125" customWidth="1"/>
    <col min="11523" max="11523" width="12.140625" customWidth="1"/>
    <col min="11524" max="11524" width="11.140625" customWidth="1"/>
    <col min="11525" max="11525" width="13.85546875" customWidth="1"/>
    <col min="11526" max="11526" width="12.7109375" customWidth="1"/>
    <col min="11527" max="11527" width="15.7109375" customWidth="1"/>
    <col min="11528" max="11528" width="15.140625" customWidth="1"/>
    <col min="11529" max="11529" width="14.28515625" customWidth="1"/>
    <col min="11530" max="11530" width="16.5703125" customWidth="1"/>
    <col min="11531" max="11531" width="13.7109375" customWidth="1"/>
    <col min="11532" max="11532" width="15.7109375" customWidth="1"/>
    <col min="11533" max="11533" width="11.85546875" customWidth="1"/>
    <col min="11776" max="11776" width="3.5703125" customWidth="1"/>
    <col min="11777" max="11777" width="14.85546875" customWidth="1"/>
    <col min="11778" max="11778" width="14.5703125" customWidth="1"/>
    <col min="11779" max="11779" width="12.140625" customWidth="1"/>
    <col min="11780" max="11780" width="11.140625" customWidth="1"/>
    <col min="11781" max="11781" width="13.85546875" customWidth="1"/>
    <col min="11782" max="11782" width="12.7109375" customWidth="1"/>
    <col min="11783" max="11783" width="15.7109375" customWidth="1"/>
    <col min="11784" max="11784" width="15.140625" customWidth="1"/>
    <col min="11785" max="11785" width="14.28515625" customWidth="1"/>
    <col min="11786" max="11786" width="16.5703125" customWidth="1"/>
    <col min="11787" max="11787" width="13.7109375" customWidth="1"/>
    <col min="11788" max="11788" width="15.7109375" customWidth="1"/>
    <col min="11789" max="11789" width="11.85546875" customWidth="1"/>
    <col min="12032" max="12032" width="3.5703125" customWidth="1"/>
    <col min="12033" max="12033" width="14.85546875" customWidth="1"/>
    <col min="12034" max="12034" width="14.5703125" customWidth="1"/>
    <col min="12035" max="12035" width="12.140625" customWidth="1"/>
    <col min="12036" max="12036" width="11.140625" customWidth="1"/>
    <col min="12037" max="12037" width="13.85546875" customWidth="1"/>
    <col min="12038" max="12038" width="12.7109375" customWidth="1"/>
    <col min="12039" max="12039" width="15.7109375" customWidth="1"/>
    <col min="12040" max="12040" width="15.140625" customWidth="1"/>
    <col min="12041" max="12041" width="14.28515625" customWidth="1"/>
    <col min="12042" max="12042" width="16.5703125" customWidth="1"/>
    <col min="12043" max="12043" width="13.7109375" customWidth="1"/>
    <col min="12044" max="12044" width="15.7109375" customWidth="1"/>
    <col min="12045" max="12045" width="11.85546875" customWidth="1"/>
    <col min="12288" max="12288" width="3.5703125" customWidth="1"/>
    <col min="12289" max="12289" width="14.85546875" customWidth="1"/>
    <col min="12290" max="12290" width="14.5703125" customWidth="1"/>
    <col min="12291" max="12291" width="12.140625" customWidth="1"/>
    <col min="12292" max="12292" width="11.140625" customWidth="1"/>
    <col min="12293" max="12293" width="13.85546875" customWidth="1"/>
    <col min="12294" max="12294" width="12.7109375" customWidth="1"/>
    <col min="12295" max="12295" width="15.7109375" customWidth="1"/>
    <col min="12296" max="12296" width="15.140625" customWidth="1"/>
    <col min="12297" max="12297" width="14.28515625" customWidth="1"/>
    <col min="12298" max="12298" width="16.5703125" customWidth="1"/>
    <col min="12299" max="12299" width="13.7109375" customWidth="1"/>
    <col min="12300" max="12300" width="15.7109375" customWidth="1"/>
    <col min="12301" max="12301" width="11.85546875" customWidth="1"/>
    <col min="12544" max="12544" width="3.5703125" customWidth="1"/>
    <col min="12545" max="12545" width="14.85546875" customWidth="1"/>
    <col min="12546" max="12546" width="14.5703125" customWidth="1"/>
    <col min="12547" max="12547" width="12.140625" customWidth="1"/>
    <col min="12548" max="12548" width="11.140625" customWidth="1"/>
    <col min="12549" max="12549" width="13.85546875" customWidth="1"/>
    <col min="12550" max="12550" width="12.7109375" customWidth="1"/>
    <col min="12551" max="12551" width="15.7109375" customWidth="1"/>
    <col min="12552" max="12552" width="15.140625" customWidth="1"/>
    <col min="12553" max="12553" width="14.28515625" customWidth="1"/>
    <col min="12554" max="12554" width="16.5703125" customWidth="1"/>
    <col min="12555" max="12555" width="13.7109375" customWidth="1"/>
    <col min="12556" max="12556" width="15.7109375" customWidth="1"/>
    <col min="12557" max="12557" width="11.85546875" customWidth="1"/>
    <col min="12800" max="12800" width="3.5703125" customWidth="1"/>
    <col min="12801" max="12801" width="14.85546875" customWidth="1"/>
    <col min="12802" max="12802" width="14.5703125" customWidth="1"/>
    <col min="12803" max="12803" width="12.140625" customWidth="1"/>
    <col min="12804" max="12804" width="11.140625" customWidth="1"/>
    <col min="12805" max="12805" width="13.85546875" customWidth="1"/>
    <col min="12806" max="12806" width="12.7109375" customWidth="1"/>
    <col min="12807" max="12807" width="15.7109375" customWidth="1"/>
    <col min="12808" max="12808" width="15.140625" customWidth="1"/>
    <col min="12809" max="12809" width="14.28515625" customWidth="1"/>
    <col min="12810" max="12810" width="16.5703125" customWidth="1"/>
    <col min="12811" max="12811" width="13.7109375" customWidth="1"/>
    <col min="12812" max="12812" width="15.7109375" customWidth="1"/>
    <col min="12813" max="12813" width="11.85546875" customWidth="1"/>
    <col min="13056" max="13056" width="3.5703125" customWidth="1"/>
    <col min="13057" max="13057" width="14.85546875" customWidth="1"/>
    <col min="13058" max="13058" width="14.5703125" customWidth="1"/>
    <col min="13059" max="13059" width="12.140625" customWidth="1"/>
    <col min="13060" max="13060" width="11.140625" customWidth="1"/>
    <col min="13061" max="13061" width="13.85546875" customWidth="1"/>
    <col min="13062" max="13062" width="12.7109375" customWidth="1"/>
    <col min="13063" max="13063" width="15.7109375" customWidth="1"/>
    <col min="13064" max="13064" width="15.140625" customWidth="1"/>
    <col min="13065" max="13065" width="14.28515625" customWidth="1"/>
    <col min="13066" max="13066" width="16.5703125" customWidth="1"/>
    <col min="13067" max="13067" width="13.7109375" customWidth="1"/>
    <col min="13068" max="13068" width="15.7109375" customWidth="1"/>
    <col min="13069" max="13069" width="11.85546875" customWidth="1"/>
    <col min="13312" max="13312" width="3.5703125" customWidth="1"/>
    <col min="13313" max="13313" width="14.85546875" customWidth="1"/>
    <col min="13314" max="13314" width="14.5703125" customWidth="1"/>
    <col min="13315" max="13315" width="12.140625" customWidth="1"/>
    <col min="13316" max="13316" width="11.140625" customWidth="1"/>
    <col min="13317" max="13317" width="13.85546875" customWidth="1"/>
    <col min="13318" max="13318" width="12.7109375" customWidth="1"/>
    <col min="13319" max="13319" width="15.7109375" customWidth="1"/>
    <col min="13320" max="13320" width="15.140625" customWidth="1"/>
    <col min="13321" max="13321" width="14.28515625" customWidth="1"/>
    <col min="13322" max="13322" width="16.5703125" customWidth="1"/>
    <col min="13323" max="13323" width="13.7109375" customWidth="1"/>
    <col min="13324" max="13324" width="15.7109375" customWidth="1"/>
    <col min="13325" max="13325" width="11.85546875" customWidth="1"/>
    <col min="13568" max="13568" width="3.5703125" customWidth="1"/>
    <col min="13569" max="13569" width="14.85546875" customWidth="1"/>
    <col min="13570" max="13570" width="14.5703125" customWidth="1"/>
    <col min="13571" max="13571" width="12.140625" customWidth="1"/>
    <col min="13572" max="13572" width="11.140625" customWidth="1"/>
    <col min="13573" max="13573" width="13.85546875" customWidth="1"/>
    <col min="13574" max="13574" width="12.7109375" customWidth="1"/>
    <col min="13575" max="13575" width="15.7109375" customWidth="1"/>
    <col min="13576" max="13576" width="15.140625" customWidth="1"/>
    <col min="13577" max="13577" width="14.28515625" customWidth="1"/>
    <col min="13578" max="13578" width="16.5703125" customWidth="1"/>
    <col min="13579" max="13579" width="13.7109375" customWidth="1"/>
    <col min="13580" max="13580" width="15.7109375" customWidth="1"/>
    <col min="13581" max="13581" width="11.85546875" customWidth="1"/>
    <col min="13824" max="13824" width="3.5703125" customWidth="1"/>
    <col min="13825" max="13825" width="14.85546875" customWidth="1"/>
    <col min="13826" max="13826" width="14.5703125" customWidth="1"/>
    <col min="13827" max="13827" width="12.140625" customWidth="1"/>
    <col min="13828" max="13828" width="11.140625" customWidth="1"/>
    <col min="13829" max="13829" width="13.85546875" customWidth="1"/>
    <col min="13830" max="13830" width="12.7109375" customWidth="1"/>
    <col min="13831" max="13831" width="15.7109375" customWidth="1"/>
    <col min="13832" max="13832" width="15.140625" customWidth="1"/>
    <col min="13833" max="13833" width="14.28515625" customWidth="1"/>
    <col min="13834" max="13834" width="16.5703125" customWidth="1"/>
    <col min="13835" max="13835" width="13.7109375" customWidth="1"/>
    <col min="13836" max="13836" width="15.7109375" customWidth="1"/>
    <col min="13837" max="13837" width="11.85546875" customWidth="1"/>
    <col min="14080" max="14080" width="3.5703125" customWidth="1"/>
    <col min="14081" max="14081" width="14.85546875" customWidth="1"/>
    <col min="14082" max="14082" width="14.5703125" customWidth="1"/>
    <col min="14083" max="14083" width="12.140625" customWidth="1"/>
    <col min="14084" max="14084" width="11.140625" customWidth="1"/>
    <col min="14085" max="14085" width="13.85546875" customWidth="1"/>
    <col min="14086" max="14086" width="12.7109375" customWidth="1"/>
    <col min="14087" max="14087" width="15.7109375" customWidth="1"/>
    <col min="14088" max="14088" width="15.140625" customWidth="1"/>
    <col min="14089" max="14089" width="14.28515625" customWidth="1"/>
    <col min="14090" max="14090" width="16.5703125" customWidth="1"/>
    <col min="14091" max="14091" width="13.7109375" customWidth="1"/>
    <col min="14092" max="14092" width="15.7109375" customWidth="1"/>
    <col min="14093" max="14093" width="11.85546875" customWidth="1"/>
    <col min="14336" max="14336" width="3.5703125" customWidth="1"/>
    <col min="14337" max="14337" width="14.85546875" customWidth="1"/>
    <col min="14338" max="14338" width="14.5703125" customWidth="1"/>
    <col min="14339" max="14339" width="12.140625" customWidth="1"/>
    <col min="14340" max="14340" width="11.140625" customWidth="1"/>
    <col min="14341" max="14341" width="13.85546875" customWidth="1"/>
    <col min="14342" max="14342" width="12.7109375" customWidth="1"/>
    <col min="14343" max="14343" width="15.7109375" customWidth="1"/>
    <col min="14344" max="14344" width="15.140625" customWidth="1"/>
    <col min="14345" max="14345" width="14.28515625" customWidth="1"/>
    <col min="14346" max="14346" width="16.5703125" customWidth="1"/>
    <col min="14347" max="14347" width="13.7109375" customWidth="1"/>
    <col min="14348" max="14348" width="15.7109375" customWidth="1"/>
    <col min="14349" max="14349" width="11.85546875" customWidth="1"/>
    <col min="14592" max="14592" width="3.5703125" customWidth="1"/>
    <col min="14593" max="14593" width="14.85546875" customWidth="1"/>
    <col min="14594" max="14594" width="14.5703125" customWidth="1"/>
    <col min="14595" max="14595" width="12.140625" customWidth="1"/>
    <col min="14596" max="14596" width="11.140625" customWidth="1"/>
    <col min="14597" max="14597" width="13.85546875" customWidth="1"/>
    <col min="14598" max="14598" width="12.7109375" customWidth="1"/>
    <col min="14599" max="14599" width="15.7109375" customWidth="1"/>
    <col min="14600" max="14600" width="15.140625" customWidth="1"/>
    <col min="14601" max="14601" width="14.28515625" customWidth="1"/>
    <col min="14602" max="14602" width="16.5703125" customWidth="1"/>
    <col min="14603" max="14603" width="13.7109375" customWidth="1"/>
    <col min="14604" max="14604" width="15.7109375" customWidth="1"/>
    <col min="14605" max="14605" width="11.85546875" customWidth="1"/>
    <col min="14848" max="14848" width="3.5703125" customWidth="1"/>
    <col min="14849" max="14849" width="14.85546875" customWidth="1"/>
    <col min="14850" max="14850" width="14.5703125" customWidth="1"/>
    <col min="14851" max="14851" width="12.140625" customWidth="1"/>
    <col min="14852" max="14852" width="11.140625" customWidth="1"/>
    <col min="14853" max="14853" width="13.85546875" customWidth="1"/>
    <col min="14854" max="14854" width="12.7109375" customWidth="1"/>
    <col min="14855" max="14855" width="15.7109375" customWidth="1"/>
    <col min="14856" max="14856" width="15.140625" customWidth="1"/>
    <col min="14857" max="14857" width="14.28515625" customWidth="1"/>
    <col min="14858" max="14858" width="16.5703125" customWidth="1"/>
    <col min="14859" max="14859" width="13.7109375" customWidth="1"/>
    <col min="14860" max="14860" width="15.7109375" customWidth="1"/>
    <col min="14861" max="14861" width="11.85546875" customWidth="1"/>
    <col min="15104" max="15104" width="3.5703125" customWidth="1"/>
    <col min="15105" max="15105" width="14.85546875" customWidth="1"/>
    <col min="15106" max="15106" width="14.5703125" customWidth="1"/>
    <col min="15107" max="15107" width="12.140625" customWidth="1"/>
    <col min="15108" max="15108" width="11.140625" customWidth="1"/>
    <col min="15109" max="15109" width="13.85546875" customWidth="1"/>
    <col min="15110" max="15110" width="12.7109375" customWidth="1"/>
    <col min="15111" max="15111" width="15.7109375" customWidth="1"/>
    <col min="15112" max="15112" width="15.140625" customWidth="1"/>
    <col min="15113" max="15113" width="14.28515625" customWidth="1"/>
    <col min="15114" max="15114" width="16.5703125" customWidth="1"/>
    <col min="15115" max="15115" width="13.7109375" customWidth="1"/>
    <col min="15116" max="15116" width="15.7109375" customWidth="1"/>
    <col min="15117" max="15117" width="11.85546875" customWidth="1"/>
    <col min="15360" max="15360" width="3.5703125" customWidth="1"/>
    <col min="15361" max="15361" width="14.85546875" customWidth="1"/>
    <col min="15362" max="15362" width="14.5703125" customWidth="1"/>
    <col min="15363" max="15363" width="12.140625" customWidth="1"/>
    <col min="15364" max="15364" width="11.140625" customWidth="1"/>
    <col min="15365" max="15365" width="13.85546875" customWidth="1"/>
    <col min="15366" max="15366" width="12.7109375" customWidth="1"/>
    <col min="15367" max="15367" width="15.7109375" customWidth="1"/>
    <col min="15368" max="15368" width="15.140625" customWidth="1"/>
    <col min="15369" max="15369" width="14.28515625" customWidth="1"/>
    <col min="15370" max="15370" width="16.5703125" customWidth="1"/>
    <col min="15371" max="15371" width="13.7109375" customWidth="1"/>
    <col min="15372" max="15372" width="15.7109375" customWidth="1"/>
    <col min="15373" max="15373" width="11.85546875" customWidth="1"/>
    <col min="15616" max="15616" width="3.5703125" customWidth="1"/>
    <col min="15617" max="15617" width="14.85546875" customWidth="1"/>
    <col min="15618" max="15618" width="14.5703125" customWidth="1"/>
    <col min="15619" max="15619" width="12.140625" customWidth="1"/>
    <col min="15620" max="15620" width="11.140625" customWidth="1"/>
    <col min="15621" max="15621" width="13.85546875" customWidth="1"/>
    <col min="15622" max="15622" width="12.7109375" customWidth="1"/>
    <col min="15623" max="15623" width="15.7109375" customWidth="1"/>
    <col min="15624" max="15624" width="15.140625" customWidth="1"/>
    <col min="15625" max="15625" width="14.28515625" customWidth="1"/>
    <col min="15626" max="15626" width="16.5703125" customWidth="1"/>
    <col min="15627" max="15627" width="13.7109375" customWidth="1"/>
    <col min="15628" max="15628" width="15.7109375" customWidth="1"/>
    <col min="15629" max="15629" width="11.85546875" customWidth="1"/>
    <col min="15872" max="15872" width="3.5703125" customWidth="1"/>
    <col min="15873" max="15873" width="14.85546875" customWidth="1"/>
    <col min="15874" max="15874" width="14.5703125" customWidth="1"/>
    <col min="15875" max="15875" width="12.140625" customWidth="1"/>
    <col min="15876" max="15876" width="11.140625" customWidth="1"/>
    <col min="15877" max="15877" width="13.85546875" customWidth="1"/>
    <col min="15878" max="15878" width="12.7109375" customWidth="1"/>
    <col min="15879" max="15879" width="15.7109375" customWidth="1"/>
    <col min="15880" max="15880" width="15.140625" customWidth="1"/>
    <col min="15881" max="15881" width="14.28515625" customWidth="1"/>
    <col min="15882" max="15882" width="16.5703125" customWidth="1"/>
    <col min="15883" max="15883" width="13.7109375" customWidth="1"/>
    <col min="15884" max="15884" width="15.7109375" customWidth="1"/>
    <col min="15885" max="15885" width="11.85546875" customWidth="1"/>
    <col min="16128" max="16128" width="3.5703125" customWidth="1"/>
    <col min="16129" max="16129" width="14.85546875" customWidth="1"/>
    <col min="16130" max="16130" width="14.5703125" customWidth="1"/>
    <col min="16131" max="16131" width="12.140625" customWidth="1"/>
    <col min="16132" max="16132" width="11.140625" customWidth="1"/>
    <col min="16133" max="16133" width="13.85546875" customWidth="1"/>
    <col min="16134" max="16134" width="12.7109375" customWidth="1"/>
    <col min="16135" max="16135" width="15.7109375" customWidth="1"/>
    <col min="16136" max="16136" width="15.140625" customWidth="1"/>
    <col min="16137" max="16137" width="14.28515625" customWidth="1"/>
    <col min="16138" max="16138" width="16.5703125" customWidth="1"/>
    <col min="16139" max="16139" width="13.7109375" customWidth="1"/>
    <col min="16140" max="16140" width="15.7109375" customWidth="1"/>
    <col min="16141" max="16141" width="11.85546875" customWidth="1"/>
  </cols>
  <sheetData>
    <row r="1" spans="1:14" ht="15.75" thickBot="1" x14ac:dyDescent="0.3"/>
    <row r="2" spans="1:14" ht="18" x14ac:dyDescent="0.25">
      <c r="A2" s="3"/>
      <c r="B2" s="4"/>
      <c r="C2" s="79" t="s">
        <v>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" t="s">
        <v>0</v>
      </c>
    </row>
    <row r="3" spans="1:14" ht="18" x14ac:dyDescent="0.25">
      <c r="A3" s="5"/>
      <c r="B3" s="6"/>
      <c r="C3" s="80" t="s">
        <v>22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9" t="s">
        <v>1</v>
      </c>
    </row>
    <row r="4" spans="1:14" ht="22.5" customHeight="1" x14ac:dyDescent="0.25">
      <c r="A4" s="5"/>
      <c r="B4" s="6"/>
      <c r="C4" s="81" t="s">
        <v>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10" t="s">
        <v>2</v>
      </c>
    </row>
    <row r="5" spans="1:14" ht="22.5" customHeight="1" x14ac:dyDescent="0.25">
      <c r="A5" s="82" t="s">
        <v>74</v>
      </c>
      <c r="B5" s="83"/>
      <c r="C5" s="83"/>
      <c r="D5" s="83"/>
      <c r="E5" s="83"/>
      <c r="F5" s="84" t="s">
        <v>79</v>
      </c>
      <c r="G5" s="84"/>
      <c r="H5" s="84"/>
      <c r="I5" s="84"/>
      <c r="J5" s="84"/>
      <c r="K5" s="84"/>
      <c r="L5" s="84"/>
      <c r="M5" s="84"/>
      <c r="N5" s="85"/>
    </row>
    <row r="6" spans="1:14" ht="18" x14ac:dyDescent="0.25">
      <c r="A6" s="75" t="s">
        <v>75</v>
      </c>
      <c r="B6" s="76"/>
      <c r="C6" s="76"/>
      <c r="D6" s="76"/>
      <c r="E6" s="76"/>
      <c r="F6" s="77" t="s">
        <v>80</v>
      </c>
      <c r="G6" s="77"/>
      <c r="H6" s="77"/>
      <c r="I6" s="77"/>
      <c r="J6" s="77"/>
      <c r="K6" s="77"/>
      <c r="L6" s="77"/>
      <c r="M6" s="77"/>
      <c r="N6" s="78"/>
    </row>
    <row r="7" spans="1:14" ht="18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6"/>
      <c r="N7" s="36"/>
    </row>
    <row r="8" spans="1:14" ht="15.75" x14ac:dyDescent="0.25">
      <c r="A8" s="49" t="s">
        <v>49</v>
      </c>
      <c r="B8" s="86">
        <v>2024</v>
      </c>
      <c r="C8" s="86"/>
      <c r="D8" s="14"/>
      <c r="E8" s="8"/>
      <c r="F8" s="8"/>
      <c r="G8" s="6"/>
      <c r="H8" s="6"/>
      <c r="I8" s="15"/>
      <c r="J8" s="6"/>
      <c r="K8" s="6"/>
      <c r="L8" s="6"/>
      <c r="M8" s="6"/>
      <c r="N8" s="36"/>
    </row>
    <row r="9" spans="1:14" ht="18" x14ac:dyDescent="0.25">
      <c r="A9" s="52" t="s">
        <v>36</v>
      </c>
      <c r="B9" s="87" t="s">
        <v>31</v>
      </c>
      <c r="C9" s="87"/>
      <c r="D9" s="53"/>
      <c r="E9" s="53"/>
      <c r="F9" s="53"/>
      <c r="G9" s="53"/>
      <c r="H9" s="53"/>
      <c r="I9" s="53"/>
      <c r="J9" s="53"/>
      <c r="K9" s="53"/>
      <c r="L9" s="53"/>
      <c r="M9" s="54"/>
      <c r="N9" s="55"/>
    </row>
    <row r="10" spans="1:14" s="18" customFormat="1" ht="12.75" x14ac:dyDescent="0.2">
      <c r="A10" s="56"/>
      <c r="B10" s="57"/>
      <c r="C10" s="57"/>
      <c r="D10" s="57"/>
      <c r="E10" s="58"/>
      <c r="F10" s="16"/>
      <c r="G10" s="59"/>
      <c r="H10" s="59"/>
      <c r="I10" s="59"/>
      <c r="J10" s="59"/>
      <c r="K10" s="59"/>
      <c r="L10" s="59"/>
      <c r="M10" s="59"/>
      <c r="N10" s="60"/>
    </row>
    <row r="11" spans="1:14" ht="15.75" thickBot="1" x14ac:dyDescent="0.3">
      <c r="A11" s="61"/>
      <c r="B11" s="62"/>
      <c r="C11" s="62"/>
      <c r="D11" s="62"/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4" s="35" customFormat="1" ht="51.75" thickBot="1" x14ac:dyDescent="0.3">
      <c r="A12" s="63" t="s">
        <v>9</v>
      </c>
      <c r="B12" s="63" t="s">
        <v>37</v>
      </c>
      <c r="C12" s="63" t="s">
        <v>10</v>
      </c>
      <c r="D12" s="64" t="s">
        <v>21</v>
      </c>
      <c r="E12" s="63" t="s">
        <v>11</v>
      </c>
      <c r="F12" s="63" t="s">
        <v>12</v>
      </c>
      <c r="G12" s="63" t="s">
        <v>13</v>
      </c>
      <c r="H12" s="65" t="s">
        <v>14</v>
      </c>
      <c r="I12" s="63" t="s">
        <v>15</v>
      </c>
      <c r="J12" s="63" t="s">
        <v>16</v>
      </c>
      <c r="K12" s="63" t="s">
        <v>17</v>
      </c>
      <c r="L12" s="63" t="s">
        <v>18</v>
      </c>
      <c r="M12" s="63" t="s">
        <v>19</v>
      </c>
      <c r="N12" s="63" t="s">
        <v>20</v>
      </c>
    </row>
    <row r="13" spans="1:14" ht="63.75" x14ac:dyDescent="0.25">
      <c r="A13" s="66" t="s">
        <v>65</v>
      </c>
      <c r="B13" s="67" t="s">
        <v>3</v>
      </c>
      <c r="C13" s="67" t="s">
        <v>6</v>
      </c>
      <c r="D13" s="68" t="s">
        <v>79</v>
      </c>
      <c r="E13" s="69">
        <v>3840000</v>
      </c>
      <c r="F13" s="69">
        <v>6182198.8499999996</v>
      </c>
      <c r="G13" s="69">
        <v>0</v>
      </c>
      <c r="H13" s="69">
        <v>0</v>
      </c>
      <c r="I13" s="69">
        <v>0</v>
      </c>
      <c r="J13" s="70">
        <f>+E13+F13-G13+H13-I13</f>
        <v>10022198.85</v>
      </c>
      <c r="K13" s="71">
        <v>5920250</v>
      </c>
      <c r="L13" s="71">
        <v>5920250</v>
      </c>
      <c r="M13" s="71">
        <v>0</v>
      </c>
      <c r="N13" s="72">
        <f t="shared" ref="N13:N27" si="0">+J13-K13</f>
        <v>4101948.8499999996</v>
      </c>
    </row>
    <row r="14" spans="1:14" ht="63.75" x14ac:dyDescent="0.25">
      <c r="A14" s="66" t="s">
        <v>66</v>
      </c>
      <c r="B14" s="67" t="s">
        <v>3</v>
      </c>
      <c r="C14" s="67" t="s">
        <v>6</v>
      </c>
      <c r="D14" s="68" t="s">
        <v>79</v>
      </c>
      <c r="E14" s="69">
        <v>6000000</v>
      </c>
      <c r="F14" s="69">
        <v>5000000</v>
      </c>
      <c r="G14" s="69">
        <v>0</v>
      </c>
      <c r="H14" s="69">
        <v>0</v>
      </c>
      <c r="I14" s="69">
        <v>0</v>
      </c>
      <c r="J14" s="70">
        <f t="shared" ref="J14:J27" si="1">+E14+F14-G14+H14-I14</f>
        <v>11000000</v>
      </c>
      <c r="K14" s="71">
        <v>10000000</v>
      </c>
      <c r="L14" s="71">
        <v>10000000</v>
      </c>
      <c r="M14" s="71">
        <v>7960125</v>
      </c>
      <c r="N14" s="72">
        <f t="shared" si="0"/>
        <v>1000000</v>
      </c>
    </row>
    <row r="15" spans="1:14" ht="51" x14ac:dyDescent="0.25">
      <c r="A15" s="66" t="s">
        <v>50</v>
      </c>
      <c r="B15" s="67" t="s">
        <v>4</v>
      </c>
      <c r="C15" s="67" t="s">
        <v>6</v>
      </c>
      <c r="D15" s="68" t="s">
        <v>79</v>
      </c>
      <c r="E15" s="69">
        <v>6000000</v>
      </c>
      <c r="F15" s="69">
        <v>0</v>
      </c>
      <c r="G15" s="69"/>
      <c r="H15" s="69">
        <v>375000</v>
      </c>
      <c r="I15" s="69">
        <v>0</v>
      </c>
      <c r="J15" s="70">
        <f t="shared" si="1"/>
        <v>6375000</v>
      </c>
      <c r="K15" s="71">
        <v>6375000</v>
      </c>
      <c r="L15" s="71">
        <v>6375000</v>
      </c>
      <c r="M15" s="71">
        <f>1275000+2550000</f>
        <v>3825000</v>
      </c>
      <c r="N15" s="72">
        <f t="shared" si="0"/>
        <v>0</v>
      </c>
    </row>
    <row r="16" spans="1:14" s="50" customFormat="1" ht="51" x14ac:dyDescent="0.25">
      <c r="A16" s="66" t="s">
        <v>51</v>
      </c>
      <c r="B16" s="67" t="s">
        <v>4</v>
      </c>
      <c r="C16" s="67" t="s">
        <v>6</v>
      </c>
      <c r="D16" s="68" t="s">
        <v>79</v>
      </c>
      <c r="E16" s="69">
        <v>5000000</v>
      </c>
      <c r="F16" s="69">
        <f>5000000+5811611</f>
        <v>10811611</v>
      </c>
      <c r="G16" s="69">
        <v>0</v>
      </c>
      <c r="H16" s="69"/>
      <c r="I16" s="69">
        <v>0</v>
      </c>
      <c r="J16" s="70">
        <f t="shared" si="1"/>
        <v>15811611</v>
      </c>
      <c r="K16" s="71">
        <v>7805413</v>
      </c>
      <c r="L16" s="71">
        <v>7805413</v>
      </c>
      <c r="M16" s="71">
        <v>7805413</v>
      </c>
      <c r="N16" s="72">
        <f t="shared" si="0"/>
        <v>8006198</v>
      </c>
    </row>
    <row r="17" spans="1:14" ht="51" x14ac:dyDescent="0.25">
      <c r="A17" s="66" t="s">
        <v>52</v>
      </c>
      <c r="B17" s="67" t="s">
        <v>4</v>
      </c>
      <c r="C17" s="67" t="s">
        <v>6</v>
      </c>
      <c r="D17" s="68" t="s">
        <v>79</v>
      </c>
      <c r="E17" s="69">
        <v>10000000</v>
      </c>
      <c r="F17" s="69">
        <f>5000000+5000000</f>
        <v>10000000</v>
      </c>
      <c r="G17" s="69">
        <v>0</v>
      </c>
      <c r="H17" s="69">
        <v>0</v>
      </c>
      <c r="I17" s="69">
        <f>375000+200000+1532082</f>
        <v>2107082</v>
      </c>
      <c r="J17" s="70">
        <f t="shared" si="1"/>
        <v>17892918</v>
      </c>
      <c r="K17" s="71"/>
      <c r="L17" s="71">
        <v>0</v>
      </c>
      <c r="M17" s="71">
        <v>0</v>
      </c>
      <c r="N17" s="72">
        <f t="shared" si="0"/>
        <v>17892918</v>
      </c>
    </row>
    <row r="18" spans="1:14" s="50" customFormat="1" ht="51" x14ac:dyDescent="0.25">
      <c r="A18" s="66" t="s">
        <v>38</v>
      </c>
      <c r="B18" s="67" t="s">
        <v>4</v>
      </c>
      <c r="C18" s="67" t="s">
        <v>6</v>
      </c>
      <c r="D18" s="68" t="s">
        <v>79</v>
      </c>
      <c r="E18" s="69">
        <v>16240000</v>
      </c>
      <c r="F18" s="69">
        <f>7457464.26+10000000</f>
        <v>17457464.259999998</v>
      </c>
      <c r="G18" s="69">
        <v>0</v>
      </c>
      <c r="H18" s="69">
        <v>0</v>
      </c>
      <c r="I18" s="69">
        <v>6768553</v>
      </c>
      <c r="J18" s="70">
        <f t="shared" si="1"/>
        <v>26928911.259999998</v>
      </c>
      <c r="K18" s="71">
        <f>7727637+3312096+11470871</f>
        <v>22510604</v>
      </c>
      <c r="L18" s="71">
        <f>7727637+3312096+11470871</f>
        <v>22510604</v>
      </c>
      <c r="M18" s="71">
        <v>7727637</v>
      </c>
      <c r="N18" s="72">
        <f t="shared" si="0"/>
        <v>4418307.2599999979</v>
      </c>
    </row>
    <row r="19" spans="1:14" s="51" customFormat="1" ht="51" x14ac:dyDescent="0.25">
      <c r="A19" s="66" t="s">
        <v>39</v>
      </c>
      <c r="B19" s="67" t="s">
        <v>4</v>
      </c>
      <c r="C19" s="67" t="s">
        <v>6</v>
      </c>
      <c r="D19" s="68" t="s">
        <v>79</v>
      </c>
      <c r="E19" s="69">
        <v>1000000</v>
      </c>
      <c r="F19" s="69">
        <v>500000</v>
      </c>
      <c r="G19" s="69">
        <v>0</v>
      </c>
      <c r="H19" s="69">
        <v>200000</v>
      </c>
      <c r="I19" s="69">
        <v>0</v>
      </c>
      <c r="J19" s="70">
        <f t="shared" si="1"/>
        <v>1700000</v>
      </c>
      <c r="K19" s="71">
        <v>1700000</v>
      </c>
      <c r="L19" s="71">
        <v>0</v>
      </c>
      <c r="M19" s="71">
        <v>0</v>
      </c>
      <c r="N19" s="72">
        <f t="shared" si="0"/>
        <v>0</v>
      </c>
    </row>
    <row r="20" spans="1:14" ht="51" x14ac:dyDescent="0.25">
      <c r="A20" s="66" t="s">
        <v>40</v>
      </c>
      <c r="B20" s="67" t="s">
        <v>4</v>
      </c>
      <c r="C20" s="67" t="s">
        <v>6</v>
      </c>
      <c r="D20" s="68" t="s">
        <v>79</v>
      </c>
      <c r="E20" s="69">
        <v>3000000</v>
      </c>
      <c r="F20" s="69">
        <v>0</v>
      </c>
      <c r="G20" s="69">
        <v>0</v>
      </c>
      <c r="H20" s="69">
        <v>0</v>
      </c>
      <c r="I20" s="69">
        <v>0</v>
      </c>
      <c r="J20" s="70">
        <f t="shared" si="1"/>
        <v>3000000</v>
      </c>
      <c r="K20" s="71">
        <v>0</v>
      </c>
      <c r="L20" s="71">
        <v>0</v>
      </c>
      <c r="M20" s="71">
        <v>0</v>
      </c>
      <c r="N20" s="72">
        <f t="shared" si="0"/>
        <v>3000000</v>
      </c>
    </row>
    <row r="21" spans="1:14" ht="51" x14ac:dyDescent="0.25">
      <c r="A21" s="66" t="s">
        <v>41</v>
      </c>
      <c r="B21" s="67" t="s">
        <v>4</v>
      </c>
      <c r="C21" s="67" t="s">
        <v>6</v>
      </c>
      <c r="D21" s="68" t="s">
        <v>79</v>
      </c>
      <c r="E21" s="69">
        <v>3500000</v>
      </c>
      <c r="F21" s="69">
        <v>500000</v>
      </c>
      <c r="G21" s="69">
        <v>0</v>
      </c>
      <c r="H21" s="69">
        <v>0</v>
      </c>
      <c r="I21" s="69">
        <v>0</v>
      </c>
      <c r="J21" s="70">
        <f t="shared" si="1"/>
        <v>4000000</v>
      </c>
      <c r="K21" s="71"/>
      <c r="L21" s="71">
        <v>0</v>
      </c>
      <c r="M21" s="71">
        <v>0</v>
      </c>
      <c r="N21" s="72">
        <f t="shared" si="0"/>
        <v>4000000</v>
      </c>
    </row>
    <row r="22" spans="1:14" ht="51" x14ac:dyDescent="0.25">
      <c r="A22" s="66" t="s">
        <v>42</v>
      </c>
      <c r="B22" s="67" t="s">
        <v>4</v>
      </c>
      <c r="C22" s="67" t="s">
        <v>6</v>
      </c>
      <c r="D22" s="68" t="s">
        <v>79</v>
      </c>
      <c r="E22" s="69">
        <v>3800000</v>
      </c>
      <c r="F22" s="69">
        <v>0</v>
      </c>
      <c r="G22" s="69">
        <v>0</v>
      </c>
      <c r="H22" s="69">
        <v>0</v>
      </c>
      <c r="I22" s="69">
        <v>1521447</v>
      </c>
      <c r="J22" s="70">
        <f t="shared" si="1"/>
        <v>2278553</v>
      </c>
      <c r="K22" s="71">
        <v>2278553</v>
      </c>
      <c r="L22" s="71">
        <v>2278553</v>
      </c>
      <c r="M22" s="71">
        <v>2278553</v>
      </c>
      <c r="N22" s="72">
        <f t="shared" si="0"/>
        <v>0</v>
      </c>
    </row>
    <row r="23" spans="1:14" ht="51" x14ac:dyDescent="0.25">
      <c r="A23" s="66" t="s">
        <v>54</v>
      </c>
      <c r="B23" s="67" t="s">
        <v>4</v>
      </c>
      <c r="C23" s="67" t="s">
        <v>6</v>
      </c>
      <c r="D23" s="68" t="s">
        <v>79</v>
      </c>
      <c r="E23" s="69">
        <v>2500000</v>
      </c>
      <c r="F23" s="69">
        <v>0</v>
      </c>
      <c r="G23" s="69">
        <v>0</v>
      </c>
      <c r="H23" s="69">
        <v>0</v>
      </c>
      <c r="I23" s="69">
        <v>0</v>
      </c>
      <c r="J23" s="70">
        <f t="shared" si="1"/>
        <v>2500000</v>
      </c>
      <c r="K23" s="71">
        <v>0</v>
      </c>
      <c r="L23" s="71">
        <v>0</v>
      </c>
      <c r="M23" s="71">
        <v>0</v>
      </c>
      <c r="N23" s="72">
        <f t="shared" si="0"/>
        <v>2500000</v>
      </c>
    </row>
    <row r="24" spans="1:14" ht="76.5" x14ac:dyDescent="0.25">
      <c r="A24" s="66" t="s">
        <v>55</v>
      </c>
      <c r="B24" s="67" t="s">
        <v>4</v>
      </c>
      <c r="C24" s="67" t="s">
        <v>6</v>
      </c>
      <c r="D24" s="68" t="s">
        <v>79</v>
      </c>
      <c r="E24" s="69">
        <v>2500000</v>
      </c>
      <c r="F24" s="69">
        <v>1000000</v>
      </c>
      <c r="G24" s="69">
        <v>0</v>
      </c>
      <c r="H24" s="69">
        <v>0</v>
      </c>
      <c r="I24" s="69">
        <v>0</v>
      </c>
      <c r="J24" s="70">
        <f t="shared" si="1"/>
        <v>3500000</v>
      </c>
      <c r="K24" s="71">
        <v>900000</v>
      </c>
      <c r="L24" s="71">
        <v>900000</v>
      </c>
      <c r="M24" s="71">
        <v>900000</v>
      </c>
      <c r="N24" s="72">
        <f t="shared" si="0"/>
        <v>2600000</v>
      </c>
    </row>
    <row r="25" spans="1:14" s="50" customFormat="1" ht="50.25" customHeight="1" x14ac:dyDescent="0.25">
      <c r="A25" s="66" t="s">
        <v>58</v>
      </c>
      <c r="B25" s="67" t="s">
        <v>4</v>
      </c>
      <c r="C25" s="67" t="s">
        <v>6</v>
      </c>
      <c r="D25" s="68" t="s">
        <v>79</v>
      </c>
      <c r="E25" s="69">
        <v>4500000</v>
      </c>
      <c r="F25" s="69">
        <v>5000000</v>
      </c>
      <c r="G25" s="69">
        <v>0</v>
      </c>
      <c r="H25" s="69">
        <v>1532082</v>
      </c>
      <c r="I25" s="69">
        <v>0</v>
      </c>
      <c r="J25" s="70">
        <f t="shared" si="1"/>
        <v>11032082</v>
      </c>
      <c r="K25" s="71">
        <f>1699992+1487000+7845090</f>
        <v>11032082</v>
      </c>
      <c r="L25" s="71">
        <f>1699992+1487000+7845090</f>
        <v>11032082</v>
      </c>
      <c r="M25" s="71">
        <f>1699992+1487000</f>
        <v>3186992</v>
      </c>
      <c r="N25" s="72">
        <f t="shared" si="0"/>
        <v>0</v>
      </c>
    </row>
    <row r="26" spans="1:14" s="51" customFormat="1" ht="63.75" x14ac:dyDescent="0.25">
      <c r="A26" s="66" t="s">
        <v>44</v>
      </c>
      <c r="B26" s="67" t="s">
        <v>4</v>
      </c>
      <c r="C26" s="67" t="s">
        <v>6</v>
      </c>
      <c r="D26" s="68" t="s">
        <v>79</v>
      </c>
      <c r="E26" s="69">
        <v>0</v>
      </c>
      <c r="F26" s="69">
        <v>0</v>
      </c>
      <c r="G26" s="69">
        <v>0</v>
      </c>
      <c r="H26" s="69">
        <f>6768553+1521447</f>
        <v>8290000</v>
      </c>
      <c r="I26" s="69">
        <v>0</v>
      </c>
      <c r="J26" s="70">
        <f t="shared" si="1"/>
        <v>8290000</v>
      </c>
      <c r="K26" s="71">
        <v>8290000</v>
      </c>
      <c r="L26" s="71">
        <v>8290000</v>
      </c>
      <c r="M26" s="71">
        <v>8290000</v>
      </c>
      <c r="N26" s="72">
        <f t="shared" si="0"/>
        <v>0</v>
      </c>
    </row>
    <row r="27" spans="1:14" x14ac:dyDescent="0.25">
      <c r="A27" s="22"/>
      <c r="B27" s="23"/>
      <c r="C27" s="23"/>
      <c r="D27" s="21"/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4">
        <f t="shared" si="1"/>
        <v>0</v>
      </c>
      <c r="K27" s="25">
        <v>0</v>
      </c>
      <c r="L27" s="25">
        <v>0</v>
      </c>
      <c r="M27" s="25">
        <v>0</v>
      </c>
      <c r="N27" s="38">
        <f t="shared" si="0"/>
        <v>0</v>
      </c>
    </row>
    <row r="28" spans="1:14" ht="15.75" x14ac:dyDescent="0.25">
      <c r="A28" s="73" t="s">
        <v>78</v>
      </c>
      <c r="B28" s="74"/>
      <c r="C28" s="74"/>
      <c r="D28" s="74"/>
      <c r="E28" s="27">
        <f t="shared" ref="E28:N28" si="2">SUM(E13:E27)</f>
        <v>67880000</v>
      </c>
      <c r="F28" s="27">
        <f t="shared" si="2"/>
        <v>56451274.109999999</v>
      </c>
      <c r="G28" s="27">
        <f t="shared" si="2"/>
        <v>0</v>
      </c>
      <c r="H28" s="27">
        <f t="shared" si="2"/>
        <v>10397082</v>
      </c>
      <c r="I28" s="27">
        <f t="shared" si="2"/>
        <v>10397082</v>
      </c>
      <c r="J28" s="27">
        <f t="shared" si="2"/>
        <v>124331274.11</v>
      </c>
      <c r="K28" s="27">
        <f t="shared" si="2"/>
        <v>76811902</v>
      </c>
      <c r="L28" s="27">
        <f t="shared" si="2"/>
        <v>75111902</v>
      </c>
      <c r="M28" s="27">
        <f t="shared" si="2"/>
        <v>41973720</v>
      </c>
      <c r="N28" s="39">
        <f t="shared" si="2"/>
        <v>47519372.109999999</v>
      </c>
    </row>
    <row r="29" spans="1:14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36"/>
    </row>
    <row r="30" spans="1:14" ht="30.7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6"/>
    </row>
    <row r="31" spans="1:14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36"/>
    </row>
    <row r="32" spans="1:14" ht="15.75" x14ac:dyDescent="0.25">
      <c r="A32" s="5"/>
      <c r="B32" s="6"/>
      <c r="C32" s="6"/>
      <c r="D32" s="30" t="s">
        <v>76</v>
      </c>
      <c r="E32" s="31"/>
      <c r="F32" s="6"/>
      <c r="G32" s="6"/>
      <c r="H32" s="6"/>
      <c r="I32" s="6"/>
      <c r="J32" s="30" t="s">
        <v>77</v>
      </c>
      <c r="K32" s="31"/>
      <c r="L32" s="6"/>
      <c r="M32" s="6"/>
      <c r="N32" s="36"/>
    </row>
    <row r="33" spans="1:14" ht="15.75" x14ac:dyDescent="0.25">
      <c r="A33" s="5"/>
      <c r="B33" s="6"/>
      <c r="C33" s="6"/>
      <c r="D33" s="28" t="s">
        <v>81</v>
      </c>
      <c r="E33" s="6"/>
      <c r="F33" s="29"/>
      <c r="G33" s="29"/>
      <c r="H33" s="6"/>
      <c r="I33" s="6"/>
      <c r="J33" s="28" t="s">
        <v>82</v>
      </c>
      <c r="K33" s="6"/>
      <c r="L33" s="6"/>
      <c r="M33" s="6"/>
      <c r="N33" s="36"/>
    </row>
    <row r="34" spans="1:14" ht="15.75" x14ac:dyDescent="0.25">
      <c r="A34" s="5"/>
      <c r="B34" s="6"/>
      <c r="C34" s="6"/>
      <c r="D34" s="6"/>
      <c r="E34" s="6"/>
      <c r="F34" s="29"/>
      <c r="G34" s="29"/>
      <c r="H34" s="6"/>
      <c r="I34" s="6"/>
      <c r="J34" s="6"/>
      <c r="K34" s="6"/>
      <c r="L34" s="6"/>
      <c r="M34" s="6"/>
      <c r="N34" s="36"/>
    </row>
    <row r="35" spans="1:14" ht="15.75" thickBot="1" x14ac:dyDescent="0.3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</row>
    <row r="60" spans="1:1" hidden="1" x14ac:dyDescent="0.25"/>
    <row r="61" spans="1:1" hidden="1" x14ac:dyDescent="0.25"/>
    <row r="62" spans="1:1" hidden="1" x14ac:dyDescent="0.25">
      <c r="A62" s="43" t="s">
        <v>50</v>
      </c>
    </row>
    <row r="63" spans="1:1" hidden="1" x14ac:dyDescent="0.25">
      <c r="A63" s="43" t="s">
        <v>51</v>
      </c>
    </row>
    <row r="64" spans="1:1" hidden="1" x14ac:dyDescent="0.25">
      <c r="A64" s="43" t="s">
        <v>52</v>
      </c>
    </row>
    <row r="65" spans="1:1" hidden="1" x14ac:dyDescent="0.25">
      <c r="A65" s="43" t="s">
        <v>38</v>
      </c>
    </row>
    <row r="66" spans="1:1" hidden="1" x14ac:dyDescent="0.25">
      <c r="A66" s="43" t="s">
        <v>39</v>
      </c>
    </row>
    <row r="67" spans="1:1" hidden="1" x14ac:dyDescent="0.25">
      <c r="A67" s="43" t="s">
        <v>53</v>
      </c>
    </row>
    <row r="68" spans="1:1" hidden="1" x14ac:dyDescent="0.25">
      <c r="A68" s="43" t="s">
        <v>40</v>
      </c>
    </row>
    <row r="69" spans="1:1" hidden="1" x14ac:dyDescent="0.25">
      <c r="A69" s="43" t="s">
        <v>41</v>
      </c>
    </row>
    <row r="70" spans="1:1" hidden="1" x14ac:dyDescent="0.25">
      <c r="A70" s="43" t="s">
        <v>42</v>
      </c>
    </row>
    <row r="71" spans="1:1" hidden="1" x14ac:dyDescent="0.25">
      <c r="A71" s="43" t="s">
        <v>54</v>
      </c>
    </row>
    <row r="72" spans="1:1" hidden="1" x14ac:dyDescent="0.25">
      <c r="A72" s="43" t="s">
        <v>55</v>
      </c>
    </row>
    <row r="73" spans="1:1" hidden="1" x14ac:dyDescent="0.25">
      <c r="A73" s="43" t="s">
        <v>43</v>
      </c>
    </row>
    <row r="74" spans="1:1" hidden="1" x14ac:dyDescent="0.25">
      <c r="A74" s="43" t="s">
        <v>56</v>
      </c>
    </row>
    <row r="75" spans="1:1" hidden="1" x14ac:dyDescent="0.25">
      <c r="A75" s="43" t="s">
        <v>57</v>
      </c>
    </row>
    <row r="76" spans="1:1" hidden="1" x14ac:dyDescent="0.25">
      <c r="A76" s="43" t="s">
        <v>58</v>
      </c>
    </row>
    <row r="77" spans="1:1" hidden="1" x14ac:dyDescent="0.25">
      <c r="A77" s="43" t="s">
        <v>59</v>
      </c>
    </row>
    <row r="78" spans="1:1" hidden="1" x14ac:dyDescent="0.25">
      <c r="A78" s="43" t="s">
        <v>60</v>
      </c>
    </row>
    <row r="79" spans="1:1" hidden="1" x14ac:dyDescent="0.25">
      <c r="A79" s="43" t="s">
        <v>61</v>
      </c>
    </row>
    <row r="80" spans="1:1" hidden="1" x14ac:dyDescent="0.25">
      <c r="A80" s="43" t="s">
        <v>62</v>
      </c>
    </row>
    <row r="81" spans="1:1" hidden="1" x14ac:dyDescent="0.25">
      <c r="A81" s="43" t="s">
        <v>63</v>
      </c>
    </row>
    <row r="82" spans="1:1" hidden="1" x14ac:dyDescent="0.25">
      <c r="A82" s="43" t="s">
        <v>73</v>
      </c>
    </row>
    <row r="83" spans="1:1" hidden="1" x14ac:dyDescent="0.25">
      <c r="A83" s="44" t="s">
        <v>44</v>
      </c>
    </row>
    <row r="84" spans="1:1" hidden="1" x14ac:dyDescent="0.25">
      <c r="A84" s="44" t="s">
        <v>45</v>
      </c>
    </row>
    <row r="85" spans="1:1" hidden="1" x14ac:dyDescent="0.25">
      <c r="A85" s="44" t="s">
        <v>46</v>
      </c>
    </row>
    <row r="86" spans="1:1" hidden="1" x14ac:dyDescent="0.25">
      <c r="A86" s="45" t="s">
        <v>64</v>
      </c>
    </row>
    <row r="87" spans="1:1" hidden="1" x14ac:dyDescent="0.25">
      <c r="A87" s="46" t="s">
        <v>47</v>
      </c>
    </row>
    <row r="88" spans="1:1" hidden="1" x14ac:dyDescent="0.25">
      <c r="A88" s="46" t="s">
        <v>48</v>
      </c>
    </row>
    <row r="89" spans="1:1" hidden="1" x14ac:dyDescent="0.25">
      <c r="A89" s="47" t="s">
        <v>65</v>
      </c>
    </row>
    <row r="90" spans="1:1" hidden="1" x14ac:dyDescent="0.25">
      <c r="A90" s="48" t="s">
        <v>66</v>
      </c>
    </row>
    <row r="91" spans="1:1" hidden="1" x14ac:dyDescent="0.25">
      <c r="A91" s="46" t="s">
        <v>67</v>
      </c>
    </row>
    <row r="92" spans="1:1" hidden="1" x14ac:dyDescent="0.25">
      <c r="A92" s="46" t="s">
        <v>68</v>
      </c>
    </row>
    <row r="93" spans="1:1" hidden="1" x14ac:dyDescent="0.25">
      <c r="A93" s="45" t="s">
        <v>69</v>
      </c>
    </row>
    <row r="94" spans="1:1" hidden="1" x14ac:dyDescent="0.25">
      <c r="A94" s="43" t="s">
        <v>70</v>
      </c>
    </row>
    <row r="95" spans="1:1" hidden="1" x14ac:dyDescent="0.25">
      <c r="A95" s="43"/>
    </row>
    <row r="96" spans="1:1" hidden="1" x14ac:dyDescent="0.25">
      <c r="A96" s="43"/>
    </row>
    <row r="97" spans="1:1" hidden="1" x14ac:dyDescent="0.25">
      <c r="A97" s="43"/>
    </row>
    <row r="98" spans="1:1" hidden="1" x14ac:dyDescent="0.25">
      <c r="A98" s="43"/>
    </row>
    <row r="99" spans="1:1" hidden="1" x14ac:dyDescent="0.25">
      <c r="A99" s="43"/>
    </row>
    <row r="100" spans="1:1" hidden="1" x14ac:dyDescent="0.25">
      <c r="A100" s="43"/>
    </row>
    <row r="101" spans="1:1" hidden="1" x14ac:dyDescent="0.25">
      <c r="A101" s="2" t="s">
        <v>3</v>
      </c>
    </row>
    <row r="102" spans="1:1" hidden="1" x14ac:dyDescent="0.25">
      <c r="A102" s="2" t="s">
        <v>4</v>
      </c>
    </row>
    <row r="103" spans="1:1" hidden="1" x14ac:dyDescent="0.25">
      <c r="A103" s="2" t="s">
        <v>5</v>
      </c>
    </row>
    <row r="104" spans="1:1" hidden="1" x14ac:dyDescent="0.25">
      <c r="A104" s="2" t="s">
        <v>35</v>
      </c>
    </row>
    <row r="105" spans="1:1" hidden="1" x14ac:dyDescent="0.25">
      <c r="A105" s="2" t="s">
        <v>71</v>
      </c>
    </row>
    <row r="106" spans="1:1" hidden="1" x14ac:dyDescent="0.25"/>
    <row r="107" spans="1:1" hidden="1" x14ac:dyDescent="0.25">
      <c r="A107" t="s">
        <v>23</v>
      </c>
    </row>
    <row r="108" spans="1:1" hidden="1" x14ac:dyDescent="0.25">
      <c r="A108" t="s">
        <v>24</v>
      </c>
    </row>
    <row r="109" spans="1:1" hidden="1" x14ac:dyDescent="0.25">
      <c r="A109" t="s">
        <v>25</v>
      </c>
    </row>
    <row r="110" spans="1:1" hidden="1" x14ac:dyDescent="0.25">
      <c r="A110" t="s">
        <v>26</v>
      </c>
    </row>
    <row r="111" spans="1:1" hidden="1" x14ac:dyDescent="0.25">
      <c r="A111" t="s">
        <v>27</v>
      </c>
    </row>
    <row r="112" spans="1:1" hidden="1" x14ac:dyDescent="0.25">
      <c r="A112" t="s">
        <v>28</v>
      </c>
    </row>
    <row r="113" spans="1:4" hidden="1" x14ac:dyDescent="0.25">
      <c r="A113" t="s">
        <v>29</v>
      </c>
      <c r="B113" s="1"/>
      <c r="C113" s="1"/>
      <c r="D113" s="1"/>
    </row>
    <row r="114" spans="1:4" hidden="1" x14ac:dyDescent="0.25">
      <c r="A114" t="s">
        <v>30</v>
      </c>
      <c r="B114" s="1"/>
      <c r="C114" s="1"/>
      <c r="D114" s="1"/>
    </row>
    <row r="115" spans="1:4" hidden="1" x14ac:dyDescent="0.25">
      <c r="A115" t="s">
        <v>31</v>
      </c>
      <c r="B115" s="1"/>
      <c r="C115" s="1"/>
      <c r="D115" s="1"/>
    </row>
    <row r="116" spans="1:4" hidden="1" x14ac:dyDescent="0.25">
      <c r="A116" t="s">
        <v>32</v>
      </c>
      <c r="B116" s="1"/>
      <c r="C116" s="1"/>
      <c r="D116" s="1"/>
    </row>
    <row r="117" spans="1:4" hidden="1" x14ac:dyDescent="0.25">
      <c r="A117" t="s">
        <v>33</v>
      </c>
      <c r="B117" s="1"/>
      <c r="C117" s="1"/>
      <c r="D117" s="1"/>
    </row>
    <row r="118" spans="1:4" hidden="1" x14ac:dyDescent="0.25">
      <c r="A118" t="s">
        <v>34</v>
      </c>
      <c r="B118" s="1"/>
      <c r="C118" s="1"/>
      <c r="D118" s="1"/>
    </row>
    <row r="119" spans="1:4" hidden="1" x14ac:dyDescent="0.25">
      <c r="A119" s="1"/>
      <c r="B119" s="1"/>
      <c r="C119" s="1"/>
      <c r="D119" s="1"/>
    </row>
    <row r="120" spans="1:4" hidden="1" x14ac:dyDescent="0.25">
      <c r="A120" s="2" t="s">
        <v>6</v>
      </c>
      <c r="B120" s="2">
        <v>2024</v>
      </c>
      <c r="C120" s="1"/>
      <c r="D120" s="1"/>
    </row>
    <row r="121" spans="1:4" hidden="1" x14ac:dyDescent="0.25">
      <c r="A121" s="2" t="s">
        <v>72</v>
      </c>
      <c r="C121" s="1"/>
      <c r="D121" s="1"/>
    </row>
    <row r="122" spans="1:4" hidden="1" x14ac:dyDescent="0.25">
      <c r="A122" s="1"/>
      <c r="B122" s="1"/>
      <c r="C122" s="1"/>
      <c r="D122" s="1"/>
    </row>
    <row r="123" spans="1:4" hidden="1" x14ac:dyDescent="0.25">
      <c r="A123" s="1"/>
      <c r="B123" s="1"/>
      <c r="C123" s="1"/>
      <c r="D123" s="1"/>
    </row>
    <row r="124" spans="1:4" hidden="1" x14ac:dyDescent="0.25">
      <c r="A124" s="1"/>
      <c r="B124" s="1"/>
      <c r="C124" s="1"/>
      <c r="D124" s="1"/>
    </row>
    <row r="125" spans="1:4" hidden="1" x14ac:dyDescent="0.25">
      <c r="A125" s="1"/>
      <c r="B125" s="1"/>
      <c r="C125" s="1"/>
      <c r="D125" s="1"/>
    </row>
    <row r="126" spans="1:4" hidden="1" x14ac:dyDescent="0.25">
      <c r="A126" s="1"/>
      <c r="B126" s="1"/>
      <c r="C126" s="1"/>
      <c r="D126" s="1"/>
    </row>
    <row r="127" spans="1:4" hidden="1" x14ac:dyDescent="0.25">
      <c r="A127" s="1"/>
      <c r="B127" s="1"/>
      <c r="C127" s="1"/>
      <c r="D127" s="1"/>
    </row>
    <row r="128" spans="1:4" hidden="1" x14ac:dyDescent="0.25">
      <c r="A128" s="1"/>
      <c r="B128" s="1"/>
      <c r="C128" s="1"/>
      <c r="D128" s="1"/>
    </row>
    <row r="129" spans="1:4" hidden="1" x14ac:dyDescent="0.25">
      <c r="A129" s="1"/>
      <c r="B129" s="1"/>
      <c r="C129" s="1"/>
      <c r="D129" s="1"/>
    </row>
    <row r="130" spans="1:4" hidden="1" x14ac:dyDescent="0.25">
      <c r="A130" s="1"/>
      <c r="B130" s="1"/>
      <c r="C130" s="1"/>
      <c r="D130" s="1"/>
    </row>
    <row r="131" spans="1:4" hidden="1" x14ac:dyDescent="0.25">
      <c r="A131" s="1"/>
      <c r="B131" s="1"/>
      <c r="C131" s="1"/>
      <c r="D131" s="1"/>
    </row>
    <row r="132" spans="1:4" hidden="1" x14ac:dyDescent="0.25">
      <c r="A132" s="1"/>
      <c r="B132" s="1"/>
      <c r="C132" s="1"/>
      <c r="D132" s="1"/>
    </row>
    <row r="133" spans="1:4" hidden="1" x14ac:dyDescent="0.25">
      <c r="A133" s="1"/>
      <c r="B133" s="1"/>
      <c r="C133" s="1"/>
      <c r="D133" s="1"/>
    </row>
    <row r="134" spans="1:4" hidden="1" x14ac:dyDescent="0.25">
      <c r="A134" s="1"/>
      <c r="B134" s="1"/>
      <c r="C134" s="1"/>
      <c r="D134" s="1"/>
    </row>
    <row r="135" spans="1:4" hidden="1" x14ac:dyDescent="0.25">
      <c r="A135" s="1"/>
      <c r="B135" s="1"/>
      <c r="C135" s="1"/>
      <c r="D135" s="1"/>
    </row>
    <row r="136" spans="1:4" hidden="1" x14ac:dyDescent="0.25">
      <c r="A136" s="1"/>
      <c r="B136" s="1"/>
      <c r="C136" s="1"/>
      <c r="D136" s="1"/>
    </row>
    <row r="137" spans="1:4" hidden="1" x14ac:dyDescent="0.25">
      <c r="A137" s="1"/>
      <c r="B137" s="1"/>
      <c r="C137" s="1"/>
      <c r="D137" s="1"/>
    </row>
    <row r="138" spans="1:4" hidden="1" x14ac:dyDescent="0.25">
      <c r="A138" s="1"/>
      <c r="B138" s="1"/>
      <c r="C138" s="1"/>
      <c r="D138" s="1"/>
    </row>
    <row r="139" spans="1:4" hidden="1" x14ac:dyDescent="0.25">
      <c r="A139" s="1"/>
      <c r="B139" s="1"/>
      <c r="C139" s="1"/>
      <c r="D139" s="1"/>
    </row>
    <row r="140" spans="1:4" hidden="1" x14ac:dyDescent="0.25">
      <c r="A140" s="1"/>
      <c r="B140" s="1"/>
      <c r="C140" s="1"/>
      <c r="D140" s="1"/>
    </row>
    <row r="141" spans="1:4" hidden="1" x14ac:dyDescent="0.25">
      <c r="A141" s="1"/>
      <c r="B141" s="1"/>
      <c r="C141" s="1"/>
      <c r="D141" s="1"/>
    </row>
    <row r="142" spans="1:4" hidden="1" x14ac:dyDescent="0.25"/>
    <row r="143" spans="1:4" hidden="1" x14ac:dyDescent="0.25"/>
    <row r="144" spans="1:4" hidden="1" x14ac:dyDescent="0.25"/>
    <row r="145" spans="10:12" hidden="1" x14ac:dyDescent="0.25"/>
    <row r="148" spans="10:12" x14ac:dyDescent="0.25">
      <c r="J148" s="2"/>
    </row>
    <row r="149" spans="10:12" x14ac:dyDescent="0.25">
      <c r="J149" s="2"/>
    </row>
    <row r="150" spans="10:12" x14ac:dyDescent="0.25">
      <c r="J150" s="2"/>
      <c r="K150" s="2"/>
      <c r="L150" s="2"/>
    </row>
    <row r="151" spans="10:12" x14ac:dyDescent="0.25">
      <c r="J151" s="2"/>
      <c r="K151" s="2"/>
      <c r="L151" s="2"/>
    </row>
  </sheetData>
  <sheetProtection password="F062"/>
  <protectedRanges>
    <protectedRange sqref="F5:N6 D31:E31 J31:K31 B8:B9" name="Rango2"/>
    <protectedRange sqref="A13:I27 K13:M27" name="Rango1"/>
  </protectedRanges>
  <mergeCells count="10">
    <mergeCell ref="B8:C8"/>
    <mergeCell ref="B9:C9"/>
    <mergeCell ref="A28:D28"/>
    <mergeCell ref="C2:M2"/>
    <mergeCell ref="C3:M3"/>
    <mergeCell ref="C4:M4"/>
    <mergeCell ref="A5:E5"/>
    <mergeCell ref="F5:N5"/>
    <mergeCell ref="A6:E6"/>
    <mergeCell ref="F6:N6"/>
  </mergeCells>
  <conditionalFormatting sqref="N13:N27">
    <cfRule type="cellIs" dxfId="2" priority="1" operator="lessThan">
      <formula>0</formula>
    </cfRule>
  </conditionalFormatting>
  <dataValidations count="5">
    <dataValidation type="list" allowBlank="1" showInputMessage="1" showErrorMessage="1" sqref="B9" xr:uid="{D42D1FB6-1F6A-4728-91E2-96147A4FBB37}">
      <formula1>$A$107:$A$118</formula1>
    </dataValidation>
    <dataValidation type="list" allowBlank="1" showInputMessage="1" showErrorMessage="1" sqref="B8" xr:uid="{D9093AA8-C028-4D34-A25C-00F6C0B526D8}">
      <formula1>$B$120</formula1>
    </dataValidation>
    <dataValidation type="list" allowBlank="1" showInputMessage="1" showErrorMessage="1" sqref="C13:C27" xr:uid="{D18821D3-59E7-4D3C-BF35-B48B038ED6C2}">
      <formula1>$A$120:$A$121</formula1>
    </dataValidation>
    <dataValidation type="list" allowBlank="1" showInputMessage="1" showErrorMessage="1" sqref="A13:A27" xr:uid="{374BFF8B-0DD9-4252-8E82-77752784F713}">
      <formula1>$A$62:$A$94</formula1>
    </dataValidation>
    <dataValidation type="list" allowBlank="1" showInputMessage="1" showErrorMessage="1" sqref="B13:B27" xr:uid="{BA2DC651-8F84-4936-B55B-5E005A64B459}">
      <formula1>$A$101:$A$105</formula1>
    </dataValidation>
  </dataValidations>
  <printOptions horizontalCentered="1" verticalCentered="1"/>
  <pageMargins left="0" right="0" top="0" bottom="0" header="0" footer="0"/>
  <pageSetup scale="50"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MSANCHEZS</dc:creator>
  <cp:lastModifiedBy>Leidy Johana</cp:lastModifiedBy>
  <cp:lastPrinted>2024-10-18T15:35:50Z</cp:lastPrinted>
  <dcterms:created xsi:type="dcterms:W3CDTF">2015-01-22T19:17:17Z</dcterms:created>
  <dcterms:modified xsi:type="dcterms:W3CDTF">2024-11-17T02:49:54Z</dcterms:modified>
</cp:coreProperties>
</file>